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E:\EXT\MW\"/>
    </mc:Choice>
  </mc:AlternateContent>
  <xr:revisionPtr revIDLastSave="0" documentId="13_ncr:1_{45A5D3DE-7251-40F2-B29A-2FD54C2A84A6}" xr6:coauthVersionLast="47" xr6:coauthVersionMax="47" xr10:uidLastSave="{00000000-0000-0000-0000-000000000000}"/>
  <bookViews>
    <workbookView xWindow="-12" yWindow="-528" windowWidth="23064" windowHeight="12432" xr2:uid="{4CECEAC1-4F1E-435B-B8CE-7D473A2AEF9B}"/>
  </bookViews>
  <sheets>
    <sheet name="Summary" sheetId="1" r:id="rId1"/>
    <sheet name="Fundamentals" sheetId="3" r:id="rId2"/>
    <sheet name="MIT" sheetId="2" r:id="rId3"/>
    <sheet name="A1 Engine Repair" sheetId="4" r:id="rId4"/>
    <sheet name="A2 Auto Transmission" sheetId="5" r:id="rId5"/>
    <sheet name="A3 Manual Trans Drivetrain Axle" sheetId="6" r:id="rId6"/>
    <sheet name="A4 Steering &amp; Susp" sheetId="7" r:id="rId7"/>
    <sheet name="A5 Brakes" sheetId="8" r:id="rId8"/>
    <sheet name="A6 Electrical" sheetId="9" r:id="rId9"/>
    <sheet name="A7 HVAC" sheetId="10" r:id="rId10"/>
    <sheet name="A8 Engine Performance" sheetId="11" r:id="rId11"/>
    <sheet name="Combined Paths" sheetId="12" state="hidden" r:id="rId12"/>
  </sheets>
  <definedNames>
    <definedName name="_xlnm._FilterDatabase" localSheetId="11" hidden="1">'Combined Paths'!$A$1:$L$141</definedName>
    <definedName name="_xlnm._FilterDatabase" localSheetId="1" hidden="1">Fundamentals!$A$2:$H$30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D14" i="1"/>
  <c r="D11" i="1"/>
  <c r="D7" i="5"/>
  <c r="H8" i="1" s="1"/>
  <c r="C7" i="5"/>
  <c r="F8" i="1" s="1"/>
  <c r="B7" i="5"/>
  <c r="D8" i="1" s="1"/>
  <c r="D7" i="6"/>
  <c r="F9" i="1" s="1"/>
  <c r="C7" i="6"/>
  <c r="B7" i="6"/>
  <c r="D9" i="1" s="1"/>
  <c r="D16" i="7"/>
  <c r="H10" i="1" s="1"/>
  <c r="C16" i="7"/>
  <c r="F10" i="1" s="1"/>
  <c r="B16" i="7"/>
  <c r="D10" i="1" s="1"/>
  <c r="D5" i="4"/>
  <c r="H7" i="1" s="1"/>
  <c r="C5" i="4"/>
  <c r="F7" i="1" s="1"/>
  <c r="B5" i="4"/>
  <c r="D32" i="3"/>
  <c r="H5" i="1" s="1"/>
  <c r="C32" i="3"/>
  <c r="F5" i="1" s="1"/>
  <c r="B32" i="3"/>
  <c r="D5" i="1" s="1"/>
  <c r="D16" i="2"/>
  <c r="H6" i="1" s="1"/>
  <c r="C16" i="2"/>
  <c r="F6" i="1" s="1"/>
  <c r="B16" i="2"/>
  <c r="D6" i="1" s="1"/>
  <c r="B17" i="8"/>
  <c r="C17" i="8"/>
  <c r="D17" i="8"/>
  <c r="H11" i="1" s="1"/>
  <c r="B11" i="11"/>
  <c r="C11" i="11"/>
  <c r="F14" i="1" s="1"/>
  <c r="D11" i="11"/>
  <c r="H14" i="1" s="1"/>
  <c r="C8" i="10"/>
  <c r="F13" i="1" s="1"/>
  <c r="B8" i="10"/>
  <c r="D13" i="1" s="1"/>
  <c r="D8" i="10"/>
  <c r="H13" i="1" s="1"/>
  <c r="C61" i="9"/>
  <c r="F12" i="1" s="1"/>
  <c r="B61" i="9"/>
  <c r="D12" i="1" s="1"/>
  <c r="D61" i="9"/>
  <c r="H12" i="1" s="1"/>
  <c r="B16" i="8"/>
  <c r="C11" i="1" s="1"/>
  <c r="C16" i="8"/>
  <c r="E11" i="1" s="1"/>
  <c r="D16" i="8"/>
  <c r="G11" i="1" s="1"/>
  <c r="B15" i="7"/>
  <c r="C10" i="1" s="1"/>
  <c r="D15" i="7"/>
  <c r="G10" i="1" s="1"/>
  <c r="C15" i="7"/>
  <c r="E10" i="1" s="1"/>
  <c r="C4" i="4"/>
  <c r="E7" i="1" s="1"/>
  <c r="B4" i="4"/>
  <c r="C7" i="1" s="1"/>
  <c r="D4" i="4"/>
  <c r="G7" i="1" s="1"/>
  <c r="C10" i="11"/>
  <c r="E14" i="1" s="1"/>
  <c r="B10" i="11"/>
  <c r="C14" i="1" s="1"/>
  <c r="D10" i="11"/>
  <c r="G14" i="1" s="1"/>
  <c r="C7" i="10"/>
  <c r="E13" i="1" s="1"/>
  <c r="B7" i="10"/>
  <c r="C13" i="1" s="1"/>
  <c r="D7" i="10"/>
  <c r="G13" i="1" s="1"/>
  <c r="D60" i="9"/>
  <c r="G12" i="1" s="1"/>
  <c r="C60" i="9"/>
  <c r="E12" i="1" s="1"/>
  <c r="B60" i="9"/>
  <c r="C12" i="1" s="1"/>
  <c r="B6" i="6"/>
  <c r="C9" i="1" s="1"/>
  <c r="C6" i="6"/>
  <c r="E9" i="1" s="1"/>
  <c r="D6" i="6"/>
  <c r="G9" i="1" s="1"/>
  <c r="B6" i="5"/>
  <c r="C8" i="1" s="1"/>
  <c r="C6" i="5"/>
  <c r="E8" i="1" s="1"/>
  <c r="D6" i="5"/>
  <c r="G8" i="1" s="1"/>
  <c r="B31" i="3"/>
  <c r="C5" i="1" s="1"/>
  <c r="C31" i="3"/>
  <c r="E5" i="1" s="1"/>
  <c r="D31" i="3"/>
  <c r="G5" i="1" s="1"/>
  <c r="H9" i="1" l="1"/>
  <c r="H15" i="1" s="1"/>
  <c r="D7" i="1"/>
  <c r="F15" i="1"/>
  <c r="D15" i="1"/>
  <c r="D15" i="2" l="1"/>
  <c r="G6" i="1" s="1"/>
  <c r="G15" i="1" s="1"/>
  <c r="C15" i="2"/>
  <c r="E6" i="1" s="1"/>
  <c r="E15" i="1" s="1"/>
  <c r="B15" i="2"/>
  <c r="C6" i="1" s="1"/>
  <c r="C15" i="1" s="1"/>
</calcChain>
</file>

<file path=xl/sharedStrings.xml><?xml version="1.0" encoding="utf-8"?>
<sst xmlns="http://schemas.openxmlformats.org/spreadsheetml/2006/main" count="1494" uniqueCount="338">
  <si>
    <t>ASE Area</t>
  </si>
  <si>
    <t>Area Name</t>
  </si>
  <si>
    <t>Course Count</t>
  </si>
  <si>
    <t>Fundamentals</t>
  </si>
  <si>
    <t>MIT</t>
  </si>
  <si>
    <t>A1</t>
  </si>
  <si>
    <t>A2</t>
  </si>
  <si>
    <t>A3</t>
  </si>
  <si>
    <t>A4</t>
  </si>
  <si>
    <t>A5</t>
  </si>
  <si>
    <t>A6</t>
  </si>
  <si>
    <t>A7</t>
  </si>
  <si>
    <t>A8</t>
  </si>
  <si>
    <t>Engine Repair</t>
  </si>
  <si>
    <t>Automatic Transmission/Transaxle</t>
  </si>
  <si>
    <t>Steering Suspension</t>
  </si>
  <si>
    <t>Brakes</t>
  </si>
  <si>
    <t>Electrical/Electronics Systems</t>
  </si>
  <si>
    <t>Heating Ventilation and Air Conditioning (HVAC)</t>
  </si>
  <si>
    <t>Engine Performance</t>
  </si>
  <si>
    <t>Manual Drivetrain and Axle</t>
  </si>
  <si>
    <t>STEP College</t>
  </si>
  <si>
    <t>STEP High School Order</t>
  </si>
  <si>
    <t>START Order</t>
  </si>
  <si>
    <t>00510.01W-R2</t>
  </si>
  <si>
    <t>Maintenance-Automotive Fluids</t>
  </si>
  <si>
    <t>00510.05W</t>
  </si>
  <si>
    <t>Maintenance - Underhood</t>
  </si>
  <si>
    <t>00510.10W</t>
  </si>
  <si>
    <t>Maintenance - Behind the Wheel</t>
  </si>
  <si>
    <t>00510.15W</t>
  </si>
  <si>
    <t>Maintenance Under Car</t>
  </si>
  <si>
    <t>11010.00W-R2</t>
  </si>
  <si>
    <t>Cooling System Inspection and Maintenance</t>
  </si>
  <si>
    <t>10010.00W-R2</t>
  </si>
  <si>
    <t>Lubrication Inspection and Maintenance</t>
  </si>
  <si>
    <t>14010.00W-R2</t>
  </si>
  <si>
    <t>Drivetrain Inspection and Maintenance</t>
  </si>
  <si>
    <t>15010.00W-R2</t>
  </si>
  <si>
    <t>Brakes Inspection and Maintenance</t>
  </si>
  <si>
    <t>16005.00W-R2</t>
  </si>
  <si>
    <t>Battery Inspection and Maintenance</t>
  </si>
  <si>
    <t>13010.00W-R2</t>
  </si>
  <si>
    <t>Steering and Suspension Inspection and Maintenance</t>
  </si>
  <si>
    <t>Driveline Inspection and Maintenance</t>
  </si>
  <si>
    <t>Area</t>
  </si>
  <si>
    <t>Hours</t>
  </si>
  <si>
    <t>Course number</t>
  </si>
  <si>
    <t>Course Name</t>
  </si>
  <si>
    <t>STS credit? (Y/N)</t>
  </si>
  <si>
    <t>N</t>
  </si>
  <si>
    <t>Totla Hours</t>
  </si>
  <si>
    <t>00510.35W</t>
  </si>
  <si>
    <t>Fasteners, Seals and Gaskets</t>
  </si>
  <si>
    <t>00510.23W</t>
  </si>
  <si>
    <t>Precision Measuring Tools</t>
  </si>
  <si>
    <t>00510.26W</t>
  </si>
  <si>
    <t>Automotive Meters</t>
  </si>
  <si>
    <t>00510.28W</t>
  </si>
  <si>
    <t>Automotive Testers</t>
  </si>
  <si>
    <t>00520.10W</t>
  </si>
  <si>
    <t>Diagnosis of DTCs</t>
  </si>
  <si>
    <t>06520.01W</t>
  </si>
  <si>
    <t>Diesel Engine Introduction</t>
  </si>
  <si>
    <t>10041.14W-R2</t>
  </si>
  <si>
    <t>Service Information (SI) Overview</t>
  </si>
  <si>
    <t>Y</t>
  </si>
  <si>
    <t>10050.24W</t>
  </si>
  <si>
    <t>Lifting &amp; Jacking Safety (NEW)</t>
  </si>
  <si>
    <t>16048.36W-R2</t>
  </si>
  <si>
    <t>Databus Diagnostic Tool  #</t>
  </si>
  <si>
    <t>SCFGM.024W1</t>
  </si>
  <si>
    <t>Dealer Safety: Creating a Better Workplace</t>
  </si>
  <si>
    <t>FCFDE.021W8</t>
  </si>
  <si>
    <t>Diversity, Equity and Inclusion: Cultural Competency</t>
  </si>
  <si>
    <t>FCFDE.021W4</t>
  </si>
  <si>
    <t>Diversity, Equity and Inclusion: Driving Inclusion: Unconscious Bias</t>
  </si>
  <si>
    <t xml:space="preserve">VMVCC.C18W </t>
  </si>
  <si>
    <t xml:space="preserve">Documenting the Three Cs of a Job Card </t>
  </si>
  <si>
    <t>16048.30W1-R2</t>
  </si>
  <si>
    <t>Global Diagnostic System (GDS) 2: Navigation #</t>
  </si>
  <si>
    <t>16048.30W2-R2</t>
  </si>
  <si>
    <t>Global Diagnostic System (GDS) 2: Stored Data #</t>
  </si>
  <si>
    <t>18400.24W</t>
  </si>
  <si>
    <t xml:space="preserve">High Voltage System Safety </t>
  </si>
  <si>
    <t>18400.30W-R2</t>
  </si>
  <si>
    <t xml:space="preserve">Introduction to Hybrid &amp; Electric Vehicles  # </t>
  </si>
  <si>
    <t>18043.30W</t>
  </si>
  <si>
    <t>16048.31W-R2</t>
  </si>
  <si>
    <t>FCFDE.021W1</t>
  </si>
  <si>
    <t>On the Road to Diversity, Equity and Inclusion: Ideas for Leading the Change at Your Dealership</t>
  </si>
  <si>
    <t>FCFDE.021W2</t>
  </si>
  <si>
    <t>On the Road to Diversity, Equity and Inclusion: Why It Matters at the Dealership</t>
  </si>
  <si>
    <t>22048.55V</t>
  </si>
  <si>
    <t>Preventing Unintended Airbag Deployment</t>
  </si>
  <si>
    <t>10020.24W</t>
  </si>
  <si>
    <t>10042.10V</t>
  </si>
  <si>
    <t>Strategies for Efficient Diagnosis  #</t>
  </si>
  <si>
    <t>10042.00W</t>
  </si>
  <si>
    <t>Strategy Based Diagnosis  #</t>
  </si>
  <si>
    <t>10040.15W-R2</t>
  </si>
  <si>
    <t>Techline Connect Functionallity</t>
  </si>
  <si>
    <t>F1PAH.023W1</t>
  </si>
  <si>
    <t>Treating People Right: Creating a Better Workplace</t>
  </si>
  <si>
    <t>FRPCS.024W1</t>
  </si>
  <si>
    <t>Understanding the Importance of CyberSecurity</t>
  </si>
  <si>
    <t>Multiple Diagnostic Interface 2 (MDI 2): Familiarization</t>
  </si>
  <si>
    <t>Voltage Drop Testing</t>
  </si>
  <si>
    <t>Total Hours</t>
  </si>
  <si>
    <t>Shop Safety (same as 09510.01W)</t>
  </si>
  <si>
    <t>02510.01W</t>
  </si>
  <si>
    <t>Engine Fundamentals</t>
  </si>
  <si>
    <t>07510.01W1</t>
  </si>
  <si>
    <t>Automatic Transmission 1 (07510.01W1) 1 Hour WBT</t>
  </si>
  <si>
    <t>07510.01W2</t>
  </si>
  <si>
    <t>Automatic Transmission 2 (07510.01W2) 1 Hour WBT</t>
  </si>
  <si>
    <t>07510.07W</t>
  </si>
  <si>
    <t>Automatic Transmission Electronic Controls System Overview (07510.07W) 1 Hour WBT</t>
  </si>
  <si>
    <t>04520.01W</t>
  </si>
  <si>
    <t>Manual Transmission 1 (04520.01W) 1 Hour WBT</t>
  </si>
  <si>
    <t>04520.02W</t>
  </si>
  <si>
    <t>Manual Transmission 2 (04520.02W) 1 Hour WBT</t>
  </si>
  <si>
    <t>04510.01W</t>
  </si>
  <si>
    <t>Drive Train (04510.01W) 1 Hour WBT</t>
  </si>
  <si>
    <t>03510.01W</t>
  </si>
  <si>
    <t>Tires and Wheels</t>
  </si>
  <si>
    <t>03510.05W</t>
  </si>
  <si>
    <t>Suspension System Operation</t>
  </si>
  <si>
    <t>03510.08W</t>
  </si>
  <si>
    <t>Steering System Operation</t>
  </si>
  <si>
    <t>03510.10W</t>
  </si>
  <si>
    <t>Wheel Alignment</t>
  </si>
  <si>
    <t>03510.12W</t>
  </si>
  <si>
    <t>Electronic Power Steering System</t>
  </si>
  <si>
    <t>13044.20W1</t>
  </si>
  <si>
    <t>GM Chassis Control Systems 1</t>
  </si>
  <si>
    <t>13044.20W2</t>
  </si>
  <si>
    <t>GM Chassis Control Systems 2</t>
  </si>
  <si>
    <t>13041.16W1</t>
  </si>
  <si>
    <t>GM Steering Systems &amp; Diagnosis 1</t>
  </si>
  <si>
    <t>13041.16W2</t>
  </si>
  <si>
    <t>GM Steering Systems &amp; Diagnosis 2</t>
  </si>
  <si>
    <t>13044.19W</t>
  </si>
  <si>
    <t>Hunter GSP9700 Gen 5 Components and Operation</t>
  </si>
  <si>
    <t>13042.14W2</t>
  </si>
  <si>
    <t>Noise, Vibration &amp; Harshness: Diagnosis</t>
  </si>
  <si>
    <t>13042.14W1</t>
  </si>
  <si>
    <t>Noise, Vibration &amp; Harshness: Introduction</t>
  </si>
  <si>
    <t>05510.01W</t>
  </si>
  <si>
    <t>Introduction to Base Brakes</t>
  </si>
  <si>
    <t>05510.05W</t>
  </si>
  <si>
    <t>Brake System Operating Components</t>
  </si>
  <si>
    <t>05510.08W</t>
  </si>
  <si>
    <t>Base Brake Components</t>
  </si>
  <si>
    <t>05510.14W</t>
  </si>
  <si>
    <t>Machining Rotors and Drums</t>
  </si>
  <si>
    <t>05510.11W</t>
  </si>
  <si>
    <t>Apply/Assist System Repair</t>
  </si>
  <si>
    <t>05510.13W</t>
  </si>
  <si>
    <t>Hydraulic System Repair</t>
  </si>
  <si>
    <t>05530.01W</t>
  </si>
  <si>
    <t>ABS Systems</t>
  </si>
  <si>
    <t>05530.02W</t>
  </si>
  <si>
    <t>Traction and Stability Control Systems</t>
  </si>
  <si>
    <t>05530.03W</t>
  </si>
  <si>
    <t>ABS Diagnostics</t>
  </si>
  <si>
    <t>15045.19W1-R2</t>
  </si>
  <si>
    <t>Braking Systems - Base Brakes 1</t>
  </si>
  <si>
    <t>15045.19W2-R2</t>
  </si>
  <si>
    <t>Braking Systems - Base Brakes 2</t>
  </si>
  <si>
    <t>15045.19W3</t>
  </si>
  <si>
    <t>Braking Systems - Antilock Systems</t>
  </si>
  <si>
    <t>15045.19W4</t>
  </si>
  <si>
    <t>Braking Systems - Enhanced Application</t>
  </si>
  <si>
    <t>08510.05W</t>
  </si>
  <si>
    <t>Electrical Theory</t>
  </si>
  <si>
    <t>08510.08W</t>
  </si>
  <si>
    <t>Electrical Circuits</t>
  </si>
  <si>
    <t>08510.11W</t>
  </si>
  <si>
    <t>Electromagnetism</t>
  </si>
  <si>
    <t>08510.15W</t>
  </si>
  <si>
    <t>Electrical Components</t>
  </si>
  <si>
    <t>08510.18W</t>
  </si>
  <si>
    <t>Electrical Schematics</t>
  </si>
  <si>
    <t>08510.01W</t>
  </si>
  <si>
    <t>Battery Theory</t>
  </si>
  <si>
    <t>08510.21W</t>
  </si>
  <si>
    <t>Starting System Theory</t>
  </si>
  <si>
    <t>08510.23W</t>
  </si>
  <si>
    <t>Charging System Theory</t>
  </si>
  <si>
    <t>08510.25W</t>
  </si>
  <si>
    <t>Computer System Fundamentals</t>
  </si>
  <si>
    <t>08530.01W</t>
  </si>
  <si>
    <t>Advanced Battery Theory</t>
  </si>
  <si>
    <t>08530.10W</t>
  </si>
  <si>
    <t>Hybrid Fundamentals (08530.10W) 1 Hour WBT</t>
  </si>
  <si>
    <t>08530.15W</t>
  </si>
  <si>
    <t>Hybrid Safety Overview (08530.15W) 1 Hour WBT</t>
  </si>
  <si>
    <t>08530.20W</t>
  </si>
  <si>
    <t>Hybrid Brake Systems Overview (08530.20W) 1 Hour WBT</t>
  </si>
  <si>
    <t>08530.25W</t>
  </si>
  <si>
    <t>Tire Pressure Monitoring Systems (08530.25W) 1 Hour WBT</t>
  </si>
  <si>
    <t>08530.26W</t>
  </si>
  <si>
    <t>Tire Pressure Monitoring System Diagnostic Exercise (08530.26W) 0.5 Hour WBT</t>
  </si>
  <si>
    <t>08530.28W</t>
  </si>
  <si>
    <t>Communication and Entertainment Systems (08530.28W) 1 Hour WBT</t>
  </si>
  <si>
    <t>08530.35W</t>
  </si>
  <si>
    <t>Vehicle Networks</t>
  </si>
  <si>
    <t>08530.40W</t>
  </si>
  <si>
    <t>Accident Avoidance Systems (08530.40W) 1 Hour WBT</t>
  </si>
  <si>
    <t>08530.45W</t>
  </si>
  <si>
    <t>Battery, Starting, and Charging Systems Operation</t>
  </si>
  <si>
    <t>08530.48W</t>
  </si>
  <si>
    <t>Electrical Components Circuits Overview</t>
  </si>
  <si>
    <t>08530.56W</t>
  </si>
  <si>
    <t>Electrical Sensors</t>
  </si>
  <si>
    <t>16041.10W1-R2</t>
  </si>
  <si>
    <t>Battery Systems</t>
  </si>
  <si>
    <t>16041.10W2-R2</t>
  </si>
  <si>
    <t>Charging Systems</t>
  </si>
  <si>
    <t>16041.10W3</t>
  </si>
  <si>
    <t>Starting Systems</t>
  </si>
  <si>
    <t>18043.21W</t>
  </si>
  <si>
    <t>Electrical/Electronics Stage 1</t>
  </si>
  <si>
    <t>Y - From Fundamentals</t>
  </si>
  <si>
    <t>18043.22W</t>
  </si>
  <si>
    <t>Electrical/Electronics Stage 2</t>
  </si>
  <si>
    <t>18043.23W</t>
  </si>
  <si>
    <t>Electrical/Electronics Stage 3</t>
  </si>
  <si>
    <t>18043.24W</t>
  </si>
  <si>
    <t>Electrical/Electronics Stage 4</t>
  </si>
  <si>
    <t>18043.25W</t>
  </si>
  <si>
    <t>Electrical/Electronics Stage 5  #</t>
  </si>
  <si>
    <t>18043.26W</t>
  </si>
  <si>
    <t>Electrical/Electronics Stage 6  #</t>
  </si>
  <si>
    <t>18044.22W1</t>
  </si>
  <si>
    <t>GM Global Electrical Systems: Circuit Operations  #</t>
  </si>
  <si>
    <t>18044.22W2</t>
  </si>
  <si>
    <t>GM Global Electrical Systems 2  #</t>
  </si>
  <si>
    <t>18044.23V</t>
  </si>
  <si>
    <t>Data Communication System Diagnostics Overview</t>
  </si>
  <si>
    <t>18044.40W</t>
  </si>
  <si>
    <t>Vehicle Network Security</t>
  </si>
  <si>
    <t>19040.39W2</t>
  </si>
  <si>
    <t>OnStar Systems 2</t>
  </si>
  <si>
    <t>19040.39W3</t>
  </si>
  <si>
    <t>OnStar® Systems 3</t>
  </si>
  <si>
    <t>18044.25W</t>
  </si>
  <si>
    <t>Body Electrical: Lighting Systems</t>
  </si>
  <si>
    <t>19047.09W1</t>
  </si>
  <si>
    <t>Entry and Security Systems: Active Systems</t>
  </si>
  <si>
    <t>19047.09W2</t>
  </si>
  <si>
    <t>Entry and Security Systems: Passive Systems</t>
  </si>
  <si>
    <t>19047.23W1</t>
  </si>
  <si>
    <t>Infotainment Systems 1: Radios</t>
  </si>
  <si>
    <t>19047.23W2</t>
  </si>
  <si>
    <t>Infotainment Systems 2: Speakers</t>
  </si>
  <si>
    <t>19047.23W3</t>
  </si>
  <si>
    <t>Infotainment Systems 3: Peripheral Connect</t>
  </si>
  <si>
    <t>19047.23W4</t>
  </si>
  <si>
    <t>Infotainment Systems 4: Rear Enter Systems</t>
  </si>
  <si>
    <t>19047.23W5</t>
  </si>
  <si>
    <t>Infotainment Systems 5: Head-up Display</t>
  </si>
  <si>
    <t>19047.23W6</t>
  </si>
  <si>
    <t>Infotainment Systems 6: Integrated Center Stack</t>
  </si>
  <si>
    <t>19047.23W7</t>
  </si>
  <si>
    <t>Infotainment Systems 7: Next Gen Info &amp; Navigation Systems</t>
  </si>
  <si>
    <t>19047.23W8</t>
  </si>
  <si>
    <t>Infotainment Systems 8: Info Systems IOR, IOS, IOU, IOT</t>
  </si>
  <si>
    <t>22048.45W1</t>
  </si>
  <si>
    <t>GM Safety Systems 1: Restraints</t>
  </si>
  <si>
    <t>22048.45W2</t>
  </si>
  <si>
    <t>GM Safety Systems 2: Supplemental Restraints</t>
  </si>
  <si>
    <t>22048.45W3</t>
  </si>
  <si>
    <t>GM Safety Systems 3: Object Detection</t>
  </si>
  <si>
    <t>22048.45W4-R2</t>
  </si>
  <si>
    <t>GM Safety Systems 4: Warning Systems</t>
  </si>
  <si>
    <t>22048.45W5</t>
  </si>
  <si>
    <t>GM Safety Systems 5: Active Safety Systems Systems</t>
  </si>
  <si>
    <t>22048.45W6</t>
  </si>
  <si>
    <t>GM Safety Systems 6: Enhanced Safety Systems</t>
  </si>
  <si>
    <t>22048.44W</t>
  </si>
  <si>
    <t>Vehicle Rollover Protection System</t>
  </si>
  <si>
    <t>Super Cruise: Introduction - VIP System</t>
  </si>
  <si>
    <t>22048.50W-R2</t>
  </si>
  <si>
    <t>Super Cruise</t>
  </si>
  <si>
    <t>22048.53W2</t>
  </si>
  <si>
    <t>16048.45W</t>
  </si>
  <si>
    <t>Introduction to Digital Storage Oscilloscope</t>
  </si>
  <si>
    <t>01510.01W</t>
  </si>
  <si>
    <t>Introduction to HVAC</t>
  </si>
  <si>
    <t>01510.05W</t>
  </si>
  <si>
    <t>Heating and Ventilation</t>
  </si>
  <si>
    <t>01510.08W</t>
  </si>
  <si>
    <t>Air Conditioning Fundamentals</t>
  </si>
  <si>
    <t>01510.10W</t>
  </si>
  <si>
    <t>HVAC Service</t>
  </si>
  <si>
    <t>06510.01W</t>
  </si>
  <si>
    <t>Exhaust Systems and Service</t>
  </si>
  <si>
    <t>06510.03W</t>
  </si>
  <si>
    <t>Automotive Fuels</t>
  </si>
  <si>
    <t>06510.05W</t>
  </si>
  <si>
    <t>Induction Systems</t>
  </si>
  <si>
    <t>06510.08W</t>
  </si>
  <si>
    <t>Fuel Injection System Theory</t>
  </si>
  <si>
    <t>06510.10W</t>
  </si>
  <si>
    <t>Ignition System Fundamentals</t>
  </si>
  <si>
    <t>06510.31W</t>
  </si>
  <si>
    <t>Throttle and Idle Control System Operation (06510.31W) 1 Hour WBT</t>
  </si>
  <si>
    <t>06520.03W</t>
  </si>
  <si>
    <t>Engine Management System Operation</t>
  </si>
  <si>
    <t>TOTAL Hours</t>
  </si>
  <si>
    <t>X</t>
  </si>
  <si>
    <t>Total Courses</t>
  </si>
  <si>
    <t>Hrs</t>
  </si>
  <si>
    <t>STS Credit</t>
  </si>
  <si>
    <t>Order Sequence</t>
  </si>
  <si>
    <t>STEP High School</t>
  </si>
  <si>
    <t xml:space="preserve">Automatic Transmission Electronic Controls System Overview </t>
  </si>
  <si>
    <t>Automatic Transmission 1</t>
  </si>
  <si>
    <t>Automatic Transmission 2</t>
  </si>
  <si>
    <t>Manual Transmission 1</t>
  </si>
  <si>
    <t>Manual Transmission 2</t>
  </si>
  <si>
    <t>Drive Train</t>
  </si>
  <si>
    <t>Hybrid Fundamentals</t>
  </si>
  <si>
    <t>Hybrid Safety Overview</t>
  </si>
  <si>
    <t>Hybrid Brake Systems Overview</t>
  </si>
  <si>
    <t>Tire Pressure Monitoring Systems</t>
  </si>
  <si>
    <t>Tire Pressure Monitoring System Diagnostic Exercise</t>
  </si>
  <si>
    <t>Communication and Entertainment Systems</t>
  </si>
  <si>
    <t>Accident Avoidance Systems</t>
  </si>
  <si>
    <t>Throttle and Idle Control System Operation</t>
  </si>
  <si>
    <t xml:space="preserve">Non ASE Accreditation </t>
  </si>
  <si>
    <t>ASE Accreditation requirement for STEP</t>
  </si>
  <si>
    <t>ASE</t>
  </si>
  <si>
    <t>Category</t>
  </si>
  <si>
    <t>START High School</t>
  </si>
  <si>
    <t xml:space="preserve">STEP College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</si>
</sst>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0"/>
      <color theme="1"/>
      <name val="Arial"/>
      <family val="2"/>
    </font>
    <font>
      <sz val="10"/>
      <color theme="1"/>
      <name val="Overpass"/>
    </font>
    <font>
      <b/>
      <sz val="10"/>
      <color theme="1"/>
      <name val="Overpass"/>
    </font>
    <font>
      <b/>
      <sz val="11"/>
      <color theme="1"/>
      <name val="Overpass"/>
    </font>
    <font>
      <sz val="11"/>
      <name val="Aptos Narrow"/>
      <family val="2"/>
      <scheme val="minor"/>
    </font>
    <font>
      <sz val="10"/>
      <name val="Arial"/>
      <family val="2"/>
    </font>
    <font>
      <b/>
      <sz val="12"/>
      <color theme="1"/>
      <name val="Aptos Narrow"/>
      <family val="2"/>
      <scheme val="minor"/>
    </font>
    <font>
      <sz val="9"/>
      <color rgb="FF222222"/>
      <name val="Arial"/>
      <family val="2"/>
    </font>
    <font>
      <b/>
      <sz val="14"/>
      <color theme="1"/>
      <name val="Aptos Narrow"/>
      <family val="2"/>
      <scheme val="minor"/>
    </font>
    <font>
      <b/>
      <sz val="10"/>
      <name val="Overpass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1">
    <xf numFmtId="0" fontId="0" fillId="0" borderId="0" xfId="0"/>
    <xf numFmtId="0" fontId="4" fillId="0" borderId="1" xfId="1" applyFont="1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/>
    <xf numFmtId="0" fontId="8" fillId="0" borderId="1" xfId="0" applyFont="1" applyBorder="1"/>
    <xf numFmtId="0" fontId="2" fillId="0" borderId="2" xfId="0" applyFont="1" applyBorder="1"/>
    <xf numFmtId="0" fontId="0" fillId="0" borderId="1" xfId="0" applyFont="1" applyFill="1" applyBorder="1"/>
    <xf numFmtId="0" fontId="8" fillId="0" borderId="1" xfId="0" applyFont="1" applyFill="1" applyBorder="1"/>
    <xf numFmtId="0" fontId="9" fillId="0" borderId="1" xfId="0" applyFont="1" applyBorder="1" applyAlignment="1">
      <alignment horizontal="left" vertical="center"/>
    </xf>
    <xf numFmtId="0" fontId="0" fillId="4" borderId="1" xfId="0" applyFill="1" applyBorder="1"/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 vertical="center" wrapText="1"/>
    </xf>
    <xf numFmtId="0" fontId="1" fillId="0" borderId="1" xfId="1" applyFont="1" applyFill="1" applyBorder="1"/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/>
    <xf numFmtId="0" fontId="0" fillId="0" borderId="4" xfId="0" applyBorder="1"/>
    <xf numFmtId="0" fontId="0" fillId="0" borderId="9" xfId="0" applyBorder="1"/>
    <xf numFmtId="0" fontId="0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1" xfId="0" applyBorder="1"/>
    <xf numFmtId="0" fontId="0" fillId="0" borderId="10" xfId="0" applyFont="1" applyFill="1" applyBorder="1" applyAlignment="1">
      <alignment horizontal="center"/>
    </xf>
    <xf numFmtId="164" fontId="0" fillId="0" borderId="10" xfId="0" applyNumberFormat="1" applyFont="1" applyFill="1" applyBorder="1" applyAlignment="1">
      <alignment horizontal="center"/>
    </xf>
    <xf numFmtId="0" fontId="8" fillId="0" borderId="10" xfId="0" applyFont="1" applyFill="1" applyBorder="1"/>
    <xf numFmtId="0" fontId="8" fillId="0" borderId="12" xfId="0" applyFont="1" applyFill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0" fillId="0" borderId="2" xfId="0" applyFont="1" applyFill="1" applyBorder="1" applyAlignment="1">
      <alignment horizontal="center"/>
    </xf>
    <xf numFmtId="164" fontId="0" fillId="0" borderId="2" xfId="0" applyNumberFormat="1" applyFont="1" applyFill="1" applyBorder="1" applyAlignment="1">
      <alignment horizontal="center"/>
    </xf>
    <xf numFmtId="0" fontId="8" fillId="0" borderId="2" xfId="0" applyFont="1" applyFill="1" applyBorder="1"/>
    <xf numFmtId="0" fontId="8" fillId="0" borderId="17" xfId="0" applyFont="1" applyFill="1" applyBorder="1" applyAlignment="1">
      <alignment horizontal="center"/>
    </xf>
    <xf numFmtId="0" fontId="2" fillId="0" borderId="18" xfId="0" applyFon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20" xfId="0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13" xfId="0" applyFont="1" applyBorder="1"/>
    <xf numFmtId="164" fontId="0" fillId="0" borderId="14" xfId="0" applyNumberFormat="1" applyFont="1" applyBorder="1" applyAlignment="1">
      <alignment horizontal="center"/>
    </xf>
    <xf numFmtId="0" fontId="0" fillId="0" borderId="18" xfId="0" applyFont="1" applyBorder="1"/>
    <xf numFmtId="0" fontId="0" fillId="2" borderId="1" xfId="0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0" borderId="10" xfId="0" applyFont="1" applyBorder="1"/>
    <xf numFmtId="0" fontId="8" fillId="0" borderId="12" xfId="0" applyFont="1" applyBorder="1" applyAlignment="1">
      <alignment horizontal="center"/>
    </xf>
    <xf numFmtId="0" fontId="2" fillId="0" borderId="14" xfId="0" applyFont="1" applyFill="1" applyBorder="1"/>
    <xf numFmtId="0" fontId="0" fillId="0" borderId="2" xfId="0" applyBorder="1" applyAlignment="1">
      <alignment horizontal="center"/>
    </xf>
    <xf numFmtId="0" fontId="4" fillId="0" borderId="2" xfId="1" applyFont="1" applyFill="1" applyBorder="1"/>
    <xf numFmtId="0" fontId="9" fillId="0" borderId="2" xfId="0" applyFont="1" applyBorder="1" applyAlignment="1">
      <alignment horizontal="left" vertical="center"/>
    </xf>
    <xf numFmtId="0" fontId="8" fillId="0" borderId="17" xfId="0" applyFont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10" fillId="0" borderId="13" xfId="0" applyFont="1" applyBorder="1"/>
    <xf numFmtId="164" fontId="10" fillId="2" borderId="14" xfId="0" applyNumberFormat="1" applyFont="1" applyFill="1" applyBorder="1" applyAlignment="1">
      <alignment horizontal="center"/>
    </xf>
    <xf numFmtId="164" fontId="10" fillId="0" borderId="14" xfId="0" applyNumberFormat="1" applyFont="1" applyBorder="1" applyAlignment="1">
      <alignment horizontal="center"/>
    </xf>
    <xf numFmtId="0" fontId="0" fillId="0" borderId="1" xfId="0" applyFill="1" applyBorder="1"/>
    <xf numFmtId="0" fontId="0" fillId="0" borderId="0" xfId="0" applyFill="1" applyBorder="1"/>
    <xf numFmtId="0" fontId="0" fillId="0" borderId="5" xfId="0" applyBorder="1"/>
    <xf numFmtId="0" fontId="8" fillId="0" borderId="2" xfId="0" applyFont="1" applyBorder="1"/>
    <xf numFmtId="0" fontId="0" fillId="0" borderId="2" xfId="0" applyFill="1" applyBorder="1"/>
    <xf numFmtId="0" fontId="0" fillId="0" borderId="17" xfId="0" applyBorder="1"/>
    <xf numFmtId="0" fontId="0" fillId="0" borderId="20" xfId="0" applyBorder="1"/>
    <xf numFmtId="0" fontId="0" fillId="0" borderId="15" xfId="0" applyBorder="1"/>
    <xf numFmtId="0" fontId="0" fillId="0" borderId="24" xfId="0" applyBorder="1"/>
    <xf numFmtId="0" fontId="0" fillId="0" borderId="25" xfId="0" applyBorder="1" applyAlignment="1">
      <alignment horizontal="center"/>
    </xf>
    <xf numFmtId="0" fontId="8" fillId="0" borderId="25" xfId="0" applyFont="1" applyBorder="1"/>
    <xf numFmtId="0" fontId="0" fillId="0" borderId="25" xfId="0" applyFill="1" applyBorder="1"/>
    <xf numFmtId="0" fontId="0" fillId="0" borderId="26" xfId="0" applyBorder="1"/>
    <xf numFmtId="0" fontId="10" fillId="0" borderId="6" xfId="0" applyFont="1" applyBorder="1"/>
    <xf numFmtId="0" fontId="0" fillId="0" borderId="10" xfId="0" applyFill="1" applyBorder="1"/>
    <xf numFmtId="0" fontId="0" fillId="0" borderId="12" xfId="0" applyBorder="1"/>
    <xf numFmtId="0" fontId="2" fillId="0" borderId="15" xfId="0" applyFont="1" applyBorder="1"/>
    <xf numFmtId="0" fontId="0" fillId="0" borderId="14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/>
    <xf numFmtId="0" fontId="0" fillId="0" borderId="11" xfId="0" applyFill="1" applyBorder="1"/>
    <xf numFmtId="0" fontId="0" fillId="0" borderId="10" xfId="0" applyFill="1" applyBorder="1" applyAlignment="1">
      <alignment horizontal="center"/>
    </xf>
    <xf numFmtId="0" fontId="0" fillId="0" borderId="12" xfId="0" applyFill="1" applyBorder="1"/>
    <xf numFmtId="0" fontId="0" fillId="0" borderId="13" xfId="0" applyFill="1" applyBorder="1"/>
    <xf numFmtId="0" fontId="0" fillId="0" borderId="16" xfId="0" applyFill="1" applyBorder="1"/>
    <xf numFmtId="0" fontId="0" fillId="0" borderId="2" xfId="0" applyFill="1" applyBorder="1" applyAlignment="1">
      <alignment horizontal="center"/>
    </xf>
    <xf numFmtId="0" fontId="0" fillId="0" borderId="17" xfId="0" applyFill="1" applyBorder="1"/>
    <xf numFmtId="0" fontId="2" fillId="0" borderId="18" xfId="0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Fill="1" applyBorder="1"/>
    <xf numFmtId="0" fontId="0" fillId="0" borderId="20" xfId="0" applyFill="1" applyBorder="1"/>
    <xf numFmtId="0" fontId="10" fillId="0" borderId="13" xfId="0" applyFont="1" applyFill="1" applyBorder="1"/>
    <xf numFmtId="164" fontId="10" fillId="0" borderId="14" xfId="0" applyNumberFormat="1" applyFon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4" xfId="0" applyFill="1" applyBorder="1"/>
    <xf numFmtId="0" fontId="0" fillId="0" borderId="15" xfId="0" applyFill="1" applyBorder="1"/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1" fillId="0" borderId="1" xfId="1" applyFill="1" applyBorder="1"/>
    <xf numFmtId="164" fontId="2" fillId="2" borderId="14" xfId="0" applyNumberFormat="1" applyFont="1" applyFill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164" fontId="0" fillId="0" borderId="25" xfId="0" applyNumberFormat="1" applyFont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" fillId="0" borderId="2" xfId="1" applyFill="1" applyBorder="1"/>
    <xf numFmtId="0" fontId="9" fillId="0" borderId="2" xfId="0" applyFont="1" applyFill="1" applyBorder="1" applyAlignment="1">
      <alignment horizontal="left"/>
    </xf>
    <xf numFmtId="0" fontId="0" fillId="0" borderId="20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center" vertical="top"/>
    </xf>
    <xf numFmtId="164" fontId="9" fillId="0" borderId="1" xfId="0" applyNumberFormat="1" applyFont="1" applyFill="1" applyBorder="1" applyAlignment="1">
      <alignment horizontal="center" vertical="top"/>
    </xf>
    <xf numFmtId="164" fontId="4" fillId="0" borderId="2" xfId="1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  <xf numFmtId="164" fontId="0" fillId="0" borderId="0" xfId="0" applyNumberFormat="1" applyFont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4" fontId="0" fillId="0" borderId="19" xfId="0" applyNumberFormat="1" applyFont="1" applyBorder="1" applyAlignment="1">
      <alignment horizontal="center"/>
    </xf>
    <xf numFmtId="164" fontId="0" fillId="0" borderId="4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6" fillId="0" borderId="28" xfId="0" applyFont="1" applyFill="1" applyBorder="1"/>
    <xf numFmtId="164" fontId="2" fillId="0" borderId="13" xfId="0" applyNumberFormat="1" applyFont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0" fillId="0" borderId="27" xfId="0" applyBorder="1"/>
    <xf numFmtId="0" fontId="5" fillId="0" borderId="4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164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13" xfId="0" applyFont="1" applyBorder="1" applyAlignment="1">
      <alignment horizontal="center" wrapText="1"/>
    </xf>
    <xf numFmtId="0" fontId="7" fillId="0" borderId="28" xfId="0" applyFont="1" applyBorder="1" applyAlignment="1">
      <alignment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164" fontId="0" fillId="2" borderId="11" xfId="0" applyNumberForma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4" fontId="0" fillId="2" borderId="16" xfId="0" applyNumberForma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164" fontId="2" fillId="2" borderId="13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3" fillId="0" borderId="29" xfId="0" applyFont="1" applyFill="1" applyBorder="1"/>
    <xf numFmtId="0" fontId="13" fillId="0" borderId="3" xfId="0" applyFont="1" applyFill="1" applyBorder="1"/>
    <xf numFmtId="0" fontId="13" fillId="0" borderId="3" xfId="1" applyFont="1" applyFill="1" applyBorder="1"/>
    <xf numFmtId="0" fontId="13" fillId="0" borderId="27" xfId="0" applyFont="1" applyFill="1" applyBorder="1"/>
    <xf numFmtId="0" fontId="2" fillId="2" borderId="14" xfId="0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0" fillId="2" borderId="2" xfId="0" applyFont="1" applyFill="1" applyBorder="1" applyAlignment="1">
      <alignment horizontal="center"/>
    </xf>
    <xf numFmtId="164" fontId="10" fillId="0" borderId="13" xfId="0" applyNumberFormat="1" applyFont="1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164" fontId="2" fillId="0" borderId="14" xfId="0" applyNumberFormat="1" applyFont="1" applyFill="1" applyBorder="1" applyAlignment="1">
      <alignment horizontal="center"/>
    </xf>
    <xf numFmtId="164" fontId="0" fillId="0" borderId="11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64" fontId="0" fillId="0" borderId="16" xfId="0" applyNumberForma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21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center"/>
    </xf>
    <xf numFmtId="0" fontId="12" fillId="2" borderId="21" xfId="0" applyFont="1" applyFill="1" applyBorder="1" applyAlignment="1">
      <alignment horizontal="center"/>
    </xf>
    <xf numFmtId="0" fontId="12" fillId="2" borderId="22" xfId="0" applyFont="1" applyFill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</cellXfs>
  <cellStyles count="2">
    <cellStyle name="Normal" xfId="0" builtinId="0"/>
    <cellStyle name="Normal 3" xfId="1" xr:uid="{67EF3157-116C-40CC-A8C9-35E7DDC4B2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4E49B-8E99-4676-A7C1-641F6CEFAA69}">
  <dimension ref="A1:H15"/>
  <sheetViews>
    <sheetView tabSelected="1" zoomScale="80" zoomScaleNormal="80" workbookViewId="0">
      <selection activeCell="E3" sqref="E3:F3"/>
    </sheetView>
  </sheetViews>
  <sheetFormatPr defaultRowHeight="13.8"/>
  <cols>
    <col min="1" max="1" width="9.19921875" style="27" customWidth="1"/>
    <col min="2" max="2" width="40" bestFit="1" customWidth="1"/>
    <col min="3" max="3" width="16" customWidth="1"/>
    <col min="4" max="4" width="19.09765625" customWidth="1"/>
    <col min="5" max="6" width="20.69921875" customWidth="1"/>
    <col min="7" max="7" width="18" customWidth="1"/>
    <col min="8" max="8" width="28.5" customWidth="1"/>
  </cols>
  <sheetData>
    <row r="1" spans="1:8" ht="14.4" thickBot="1"/>
    <row r="2" spans="1:8" ht="18" thickBot="1">
      <c r="A2" s="173"/>
      <c r="B2" s="25"/>
      <c r="C2" s="186" t="s">
        <v>332</v>
      </c>
      <c r="D2" s="187"/>
      <c r="E2" s="186" t="s">
        <v>333</v>
      </c>
      <c r="F2" s="188"/>
      <c r="G2" s="188"/>
      <c r="H2" s="187"/>
    </row>
    <row r="3" spans="1:8" ht="20.399999999999999" thickBot="1">
      <c r="A3" s="174" t="s">
        <v>334</v>
      </c>
      <c r="B3" s="146"/>
      <c r="C3" s="189" t="s">
        <v>336</v>
      </c>
      <c r="D3" s="190"/>
      <c r="E3" s="191" t="s">
        <v>317</v>
      </c>
      <c r="F3" s="192"/>
      <c r="G3" s="193" t="s">
        <v>337</v>
      </c>
      <c r="H3" s="194"/>
    </row>
    <row r="4" spans="1:8" s="3" customFormat="1" ht="18.600000000000001" thickBot="1">
      <c r="A4" s="154" t="s">
        <v>335</v>
      </c>
      <c r="B4" s="155" t="s">
        <v>1</v>
      </c>
      <c r="C4" s="156" t="s">
        <v>314</v>
      </c>
      <c r="D4" s="157" t="s">
        <v>2</v>
      </c>
      <c r="E4" s="158" t="s">
        <v>314</v>
      </c>
      <c r="F4" s="159" t="s">
        <v>2</v>
      </c>
      <c r="G4" s="156" t="s">
        <v>314</v>
      </c>
      <c r="H4" s="157" t="s">
        <v>2</v>
      </c>
    </row>
    <row r="5" spans="1:8" ht="16.8">
      <c r="A5" s="151"/>
      <c r="B5" s="168" t="s">
        <v>3</v>
      </c>
      <c r="C5" s="179">
        <f>Fundamentals!B31</f>
        <v>5</v>
      </c>
      <c r="D5" s="180">
        <f>Fundamentals!B32</f>
        <v>6</v>
      </c>
      <c r="E5" s="160">
        <f>Fundamentals!C31</f>
        <v>8</v>
      </c>
      <c r="F5" s="161">
        <f>Fundamentals!C32</f>
        <v>9</v>
      </c>
      <c r="G5" s="152">
        <f>Fundamentals!D31</f>
        <v>18.600000000000001</v>
      </c>
      <c r="H5" s="153">
        <f>Fundamentals!D32</f>
        <v>28</v>
      </c>
    </row>
    <row r="6" spans="1:8" ht="16.8">
      <c r="A6" s="147"/>
      <c r="B6" s="169" t="s">
        <v>4</v>
      </c>
      <c r="C6" s="181">
        <f>MIT!B15</f>
        <v>4</v>
      </c>
      <c r="D6" s="182">
        <f>MIT!B16</f>
        <v>4</v>
      </c>
      <c r="E6" s="162">
        <f>MIT!C15</f>
        <v>10.6</v>
      </c>
      <c r="F6" s="163">
        <f>MIT!C16</f>
        <v>12</v>
      </c>
      <c r="G6" s="140">
        <f>MIT!D15</f>
        <v>10.6</v>
      </c>
      <c r="H6" s="22">
        <f>MIT!D16</f>
        <v>12</v>
      </c>
    </row>
    <row r="7" spans="1:8" ht="16.8">
      <c r="A7" s="149" t="s">
        <v>5</v>
      </c>
      <c r="B7" s="170" t="s">
        <v>13</v>
      </c>
      <c r="C7" s="181">
        <f>'A1 Engine Repair'!B4</f>
        <v>1</v>
      </c>
      <c r="D7" s="182">
        <f>'A1 Engine Repair'!C5</f>
        <v>1</v>
      </c>
      <c r="E7" s="162">
        <f>'A1 Engine Repair'!C4</f>
        <v>1</v>
      </c>
      <c r="F7" s="163">
        <f>'A1 Engine Repair'!C5</f>
        <v>1</v>
      </c>
      <c r="G7" s="140">
        <f>'A1 Engine Repair'!D4</f>
        <v>1</v>
      </c>
      <c r="H7" s="22">
        <f>'A1 Engine Repair'!D5</f>
        <v>1</v>
      </c>
    </row>
    <row r="8" spans="1:8" ht="16.8">
      <c r="A8" s="149" t="s">
        <v>6</v>
      </c>
      <c r="B8" s="169" t="s">
        <v>14</v>
      </c>
      <c r="C8" s="181">
        <f>'A2 Auto Transmission'!B6</f>
        <v>3</v>
      </c>
      <c r="D8" s="182">
        <f>'A2 Auto Transmission'!B7</f>
        <v>3</v>
      </c>
      <c r="E8" s="162">
        <f>'A2 Auto Transmission'!C6</f>
        <v>3</v>
      </c>
      <c r="F8" s="163">
        <f>'A2 Auto Transmission'!C7</f>
        <v>3</v>
      </c>
      <c r="G8" s="140">
        <f>'A2 Auto Transmission'!D6</f>
        <v>3</v>
      </c>
      <c r="H8" s="22">
        <f>'A2 Auto Transmission'!D7</f>
        <v>3</v>
      </c>
    </row>
    <row r="9" spans="1:8" ht="16.8">
      <c r="A9" s="149" t="s">
        <v>7</v>
      </c>
      <c r="B9" s="169" t="s">
        <v>20</v>
      </c>
      <c r="C9" s="181">
        <f>'A3 Manual Trans Drivetrain Axle'!B6</f>
        <v>3</v>
      </c>
      <c r="D9" s="182">
        <f>'A3 Manual Trans Drivetrain Axle'!B7</f>
        <v>3</v>
      </c>
      <c r="E9" s="162">
        <f>'A3 Manual Trans Drivetrain Axle'!C6</f>
        <v>3</v>
      </c>
      <c r="F9" s="163">
        <f>'A3 Manual Trans Drivetrain Axle'!D7</f>
        <v>3</v>
      </c>
      <c r="G9" s="140">
        <f>'A3 Manual Trans Drivetrain Axle'!D6</f>
        <v>3</v>
      </c>
      <c r="H9" s="22">
        <f>'A3 Manual Trans Drivetrain Axle'!D7</f>
        <v>3</v>
      </c>
    </row>
    <row r="10" spans="1:8" ht="16.8">
      <c r="A10" s="149" t="s">
        <v>8</v>
      </c>
      <c r="B10" s="169" t="s">
        <v>15</v>
      </c>
      <c r="C10" s="181">
        <f>'A4 Steering &amp; Susp'!B15</f>
        <v>5</v>
      </c>
      <c r="D10" s="182">
        <f>'A4 Steering &amp; Susp'!B16</f>
        <v>5</v>
      </c>
      <c r="E10" s="162">
        <f>'A4 Steering &amp; Susp'!C15</f>
        <v>5</v>
      </c>
      <c r="F10" s="163">
        <f>'A4 Steering &amp; Susp'!C16</f>
        <v>5</v>
      </c>
      <c r="G10" s="140">
        <f>'A4 Steering &amp; Susp'!D15</f>
        <v>11.4</v>
      </c>
      <c r="H10" s="22">
        <f>'A4 Steering &amp; Susp'!D16</f>
        <v>12</v>
      </c>
    </row>
    <row r="11" spans="1:8" ht="16.8">
      <c r="A11" s="149" t="s">
        <v>9</v>
      </c>
      <c r="B11" s="169" t="s">
        <v>16</v>
      </c>
      <c r="C11" s="181">
        <f>'A5 Brakes'!B16</f>
        <v>9</v>
      </c>
      <c r="D11" s="182">
        <f>'A5 Brakes'!B17</f>
        <v>9</v>
      </c>
      <c r="E11" s="162">
        <f>'A5 Brakes'!C16</f>
        <v>11.5</v>
      </c>
      <c r="F11" s="163">
        <f>'A5 Brakes'!C17</f>
        <v>12</v>
      </c>
      <c r="G11" s="140">
        <f>'A5 Brakes'!D16</f>
        <v>12.5</v>
      </c>
      <c r="H11" s="22">
        <f>'A5 Brakes'!D17</f>
        <v>13</v>
      </c>
    </row>
    <row r="12" spans="1:8" ht="16.8">
      <c r="A12" s="149" t="s">
        <v>10</v>
      </c>
      <c r="B12" s="170" t="s">
        <v>17</v>
      </c>
      <c r="C12" s="181">
        <f>'A6 Electrical'!B60</f>
        <v>20.5</v>
      </c>
      <c r="D12" s="182">
        <f>'A6 Electrical'!B61</f>
        <v>21</v>
      </c>
      <c r="E12" s="162">
        <f>'A6 Electrical'!C60</f>
        <v>30.3</v>
      </c>
      <c r="F12" s="163">
        <f>'A6 Electrical'!C61</f>
        <v>33</v>
      </c>
      <c r="G12" s="140">
        <f>'A6 Electrical'!D60</f>
        <v>51.399999999999991</v>
      </c>
      <c r="H12" s="22">
        <f>'A6 Electrical'!D61</f>
        <v>57</v>
      </c>
    </row>
    <row r="13" spans="1:8" ht="16.8">
      <c r="A13" s="149" t="s">
        <v>11</v>
      </c>
      <c r="B13" s="170" t="s">
        <v>18</v>
      </c>
      <c r="C13" s="181">
        <f>'A7 HVAC'!B7</f>
        <v>4</v>
      </c>
      <c r="D13" s="182">
        <f>'A7 HVAC'!B8</f>
        <v>4</v>
      </c>
      <c r="E13" s="162">
        <f>'A7 HVAC'!C7</f>
        <v>4</v>
      </c>
      <c r="F13" s="163">
        <f>'A7 HVAC'!C8</f>
        <v>4</v>
      </c>
      <c r="G13" s="140">
        <f>'A7 HVAC'!D7</f>
        <v>4</v>
      </c>
      <c r="H13" s="22">
        <f>'A7 HVAC'!D8</f>
        <v>4</v>
      </c>
    </row>
    <row r="14" spans="1:8" ht="17.399999999999999" thickBot="1">
      <c r="A14" s="150" t="s">
        <v>12</v>
      </c>
      <c r="B14" s="171" t="s">
        <v>19</v>
      </c>
      <c r="C14" s="183">
        <f>'A8 Engine Performance'!B10</f>
        <v>7</v>
      </c>
      <c r="D14" s="184">
        <f>'A8 Engine Performance'!B11</f>
        <v>7</v>
      </c>
      <c r="E14" s="164">
        <f>'A8 Engine Performance'!C10</f>
        <v>7</v>
      </c>
      <c r="F14" s="165">
        <f>'A8 Engine Performance'!C11</f>
        <v>7</v>
      </c>
      <c r="G14" s="141">
        <f>'A8 Engine Performance'!D10</f>
        <v>7</v>
      </c>
      <c r="H14" s="142">
        <f>'A8 Engine Performance'!D11</f>
        <v>7</v>
      </c>
    </row>
    <row r="15" spans="1:8" ht="17.399999999999999" thickBot="1">
      <c r="A15" s="148"/>
      <c r="B15" s="143" t="s">
        <v>311</v>
      </c>
      <c r="C15" s="185">
        <f>SUM(C5:C14)</f>
        <v>61.5</v>
      </c>
      <c r="D15" s="145">
        <f>SUM(D5:D14)</f>
        <v>63</v>
      </c>
      <c r="E15" s="166">
        <f>SUM(E5:E14)</f>
        <v>83.4</v>
      </c>
      <c r="F15" s="167">
        <f>SUM(F5:F14)</f>
        <v>89</v>
      </c>
      <c r="G15" s="144">
        <f t="shared" ref="G15" si="0">SUM(G5:G14)</f>
        <v>122.5</v>
      </c>
      <c r="H15" s="145">
        <f>SUM(H5:H14)</f>
        <v>140</v>
      </c>
    </row>
  </sheetData>
  <mergeCells count="5">
    <mergeCell ref="C2:D2"/>
    <mergeCell ref="E2:H2"/>
    <mergeCell ref="C3:D3"/>
    <mergeCell ref="E3:F3"/>
    <mergeCell ref="G3:H3"/>
  </mergeCells>
  <phoneticPr fontId="3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FB73A-1777-4F07-8E71-10BF2BF67DD7}">
  <dimension ref="A1:L9"/>
  <sheetViews>
    <sheetView workbookViewId="0">
      <selection activeCell="C2" sqref="C2"/>
    </sheetView>
  </sheetViews>
  <sheetFormatPr defaultRowHeight="13.8"/>
  <cols>
    <col min="1" max="1" width="13.5" bestFit="1" customWidth="1"/>
    <col min="2" max="2" width="18.09765625" bestFit="1" customWidth="1"/>
    <col min="3" max="3" width="16.69921875" customWidth="1"/>
    <col min="4" max="4" width="13.3984375" bestFit="1" customWidth="1"/>
    <col min="5" max="5" width="6.19921875" bestFit="1" customWidth="1"/>
    <col min="6" max="6" width="14.69921875" bestFit="1" customWidth="1"/>
    <col min="7" max="7" width="75.69921875" customWidth="1"/>
    <col min="8" max="8" width="19.69921875" style="27" customWidth="1"/>
  </cols>
  <sheetData>
    <row r="1" spans="1:12" ht="14.4" thickBot="1">
      <c r="B1" s="195" t="s">
        <v>316</v>
      </c>
      <c r="C1" s="196"/>
      <c r="D1" s="197"/>
      <c r="E1" s="27"/>
    </row>
    <row r="2" spans="1:12" ht="14.4" thickBot="1">
      <c r="A2" s="38"/>
      <c r="B2" s="115" t="s">
        <v>336</v>
      </c>
      <c r="C2" s="172" t="s">
        <v>317</v>
      </c>
      <c r="D2" s="39" t="s">
        <v>21</v>
      </c>
      <c r="E2" s="39" t="s">
        <v>46</v>
      </c>
      <c r="F2" s="40" t="s">
        <v>47</v>
      </c>
      <c r="G2" s="40" t="s">
        <v>48</v>
      </c>
      <c r="H2" s="41" t="s">
        <v>315</v>
      </c>
      <c r="I2" s="23"/>
      <c r="J2" s="23"/>
      <c r="K2" s="23"/>
      <c r="L2" s="23"/>
    </row>
    <row r="3" spans="1:12">
      <c r="A3" s="33"/>
      <c r="B3" s="100">
        <v>1</v>
      </c>
      <c r="C3" s="61">
        <v>1</v>
      </c>
      <c r="D3" s="62">
        <v>1</v>
      </c>
      <c r="E3" s="119">
        <v>1</v>
      </c>
      <c r="F3" s="63" t="s">
        <v>289</v>
      </c>
      <c r="G3" s="63" t="s">
        <v>290</v>
      </c>
      <c r="H3" s="135"/>
      <c r="I3" s="23"/>
      <c r="J3" s="23"/>
      <c r="K3" s="23"/>
      <c r="L3" s="23"/>
    </row>
    <row r="4" spans="1:12">
      <c r="A4" s="24"/>
      <c r="B4" s="96">
        <v>2</v>
      </c>
      <c r="C4" s="59">
        <v>2</v>
      </c>
      <c r="D4" s="2">
        <v>2</v>
      </c>
      <c r="E4" s="120">
        <v>1</v>
      </c>
      <c r="F4" s="5" t="s">
        <v>291</v>
      </c>
      <c r="G4" s="5" t="s">
        <v>292</v>
      </c>
      <c r="H4" s="32"/>
      <c r="I4" s="23"/>
      <c r="J4" s="23"/>
      <c r="K4" s="23"/>
      <c r="L4" s="23"/>
    </row>
    <row r="5" spans="1:12">
      <c r="A5" s="24"/>
      <c r="B5" s="96">
        <v>3</v>
      </c>
      <c r="C5" s="59">
        <v>3</v>
      </c>
      <c r="D5" s="2">
        <v>3</v>
      </c>
      <c r="E5" s="120">
        <v>1</v>
      </c>
      <c r="F5" s="5" t="s">
        <v>293</v>
      </c>
      <c r="G5" s="5" t="s">
        <v>294</v>
      </c>
      <c r="H5" s="32"/>
      <c r="I5" s="23"/>
      <c r="J5" s="23"/>
      <c r="K5" s="23"/>
      <c r="L5" s="23"/>
    </row>
    <row r="6" spans="1:12" ht="14.4" thickBot="1">
      <c r="A6" s="42"/>
      <c r="B6" s="104">
        <v>4</v>
      </c>
      <c r="C6" s="95">
        <v>4</v>
      </c>
      <c r="D6" s="66">
        <v>4</v>
      </c>
      <c r="E6" s="121">
        <v>1</v>
      </c>
      <c r="F6" s="78" t="s">
        <v>295</v>
      </c>
      <c r="G6" s="78" t="s">
        <v>296</v>
      </c>
      <c r="H6" s="136"/>
      <c r="I6" s="23"/>
      <c r="J6" s="23"/>
      <c r="K6" s="23"/>
      <c r="L6" s="23"/>
    </row>
    <row r="7" spans="1:12" ht="16.2" thickBot="1">
      <c r="A7" s="72" t="s">
        <v>108</v>
      </c>
      <c r="B7" s="111">
        <f>SUM($E$3:$E$6)</f>
        <v>4</v>
      </c>
      <c r="C7" s="73">
        <f>SUM($E$3:$E$6)</f>
        <v>4</v>
      </c>
      <c r="D7" s="74">
        <f>SUM($E$3:$E$6)</f>
        <v>4</v>
      </c>
      <c r="E7" s="92"/>
      <c r="F7" s="52"/>
      <c r="G7" s="52"/>
      <c r="H7" s="53"/>
      <c r="I7" s="23"/>
      <c r="J7" s="23"/>
      <c r="K7" s="23"/>
      <c r="L7" s="23"/>
    </row>
    <row r="8" spans="1:12" ht="14.4" thickBot="1">
      <c r="A8" s="47" t="s">
        <v>313</v>
      </c>
      <c r="B8" s="123">
        <f>COUNT(B3:B6)</f>
        <v>4</v>
      </c>
      <c r="C8" s="70">
        <f t="shared" ref="C8" si="0">COUNT(C3:C6)</f>
        <v>4</v>
      </c>
      <c r="D8" s="71">
        <f>COUNT(D3:D6)</f>
        <v>4</v>
      </c>
      <c r="E8" s="48"/>
      <c r="F8" s="49"/>
      <c r="G8" s="49"/>
      <c r="H8" s="50"/>
      <c r="I8" s="23"/>
      <c r="J8" s="23"/>
      <c r="K8" s="23"/>
      <c r="L8" s="23"/>
    </row>
    <row r="9" spans="1:12">
      <c r="A9" s="23"/>
      <c r="B9" s="23"/>
      <c r="C9" s="23"/>
      <c r="D9" s="23"/>
      <c r="E9" s="23"/>
      <c r="F9" s="23"/>
      <c r="G9" s="23"/>
      <c r="H9" s="30"/>
      <c r="I9" s="23"/>
      <c r="J9" s="23"/>
      <c r="K9" s="23"/>
      <c r="L9" s="23"/>
    </row>
  </sheetData>
  <mergeCells count="1">
    <mergeCell ref="B1:D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B0D3A-94FE-4E97-AEB5-F42C37A64AF2}">
  <dimension ref="A1:I12"/>
  <sheetViews>
    <sheetView workbookViewId="0">
      <selection activeCell="C2" sqref="C2"/>
    </sheetView>
  </sheetViews>
  <sheetFormatPr defaultRowHeight="13.8"/>
  <cols>
    <col min="1" max="1" width="13.5" bestFit="1" customWidth="1"/>
    <col min="2" max="2" width="18.09765625" bestFit="1" customWidth="1"/>
    <col min="3" max="3" width="16.69921875" customWidth="1"/>
    <col min="4" max="4" width="13.3984375" bestFit="1" customWidth="1"/>
    <col min="5" max="5" width="6.19921875" style="137" bestFit="1" customWidth="1"/>
    <col min="6" max="6" width="14.69921875" bestFit="1" customWidth="1"/>
    <col min="7" max="7" width="75.69921875" customWidth="1"/>
    <col min="8" max="8" width="19.69921875" style="27" customWidth="1"/>
  </cols>
  <sheetData>
    <row r="1" spans="1:9" ht="14.4" thickBot="1">
      <c r="A1" s="23"/>
      <c r="B1" s="195" t="s">
        <v>316</v>
      </c>
      <c r="C1" s="196"/>
      <c r="D1" s="197"/>
      <c r="E1" s="138"/>
      <c r="F1" s="23"/>
      <c r="G1" s="23"/>
      <c r="H1" s="30"/>
      <c r="I1" s="23"/>
    </row>
    <row r="2" spans="1:9" ht="14.4" thickBot="1">
      <c r="A2" s="38"/>
      <c r="B2" s="115" t="s">
        <v>336</v>
      </c>
      <c r="C2" s="172" t="s">
        <v>317</v>
      </c>
      <c r="D2" s="39" t="s">
        <v>21</v>
      </c>
      <c r="E2" s="51" t="s">
        <v>46</v>
      </c>
      <c r="F2" s="40" t="s">
        <v>47</v>
      </c>
      <c r="G2" s="40" t="s">
        <v>48</v>
      </c>
      <c r="H2" s="41" t="s">
        <v>315</v>
      </c>
      <c r="I2" s="23"/>
    </row>
    <row r="3" spans="1:9">
      <c r="A3" s="33"/>
      <c r="B3" s="100">
        <v>1</v>
      </c>
      <c r="C3" s="61">
        <v>1</v>
      </c>
      <c r="D3" s="62">
        <v>1</v>
      </c>
      <c r="E3" s="119">
        <v>1</v>
      </c>
      <c r="F3" s="63" t="s">
        <v>297</v>
      </c>
      <c r="G3" s="63" t="s">
        <v>298</v>
      </c>
      <c r="H3" s="64"/>
      <c r="I3" s="23"/>
    </row>
    <row r="4" spans="1:9">
      <c r="A4" s="24"/>
      <c r="B4" s="96">
        <v>2</v>
      </c>
      <c r="C4" s="59">
        <v>2</v>
      </c>
      <c r="D4" s="2">
        <v>2</v>
      </c>
      <c r="E4" s="120">
        <v>1</v>
      </c>
      <c r="F4" s="5" t="s">
        <v>299</v>
      </c>
      <c r="G4" s="5" t="s">
        <v>300</v>
      </c>
      <c r="H4" s="60"/>
      <c r="I4" s="23"/>
    </row>
    <row r="5" spans="1:9">
      <c r="A5" s="24"/>
      <c r="B5" s="96">
        <v>3</v>
      </c>
      <c r="C5" s="59">
        <v>3</v>
      </c>
      <c r="D5" s="2">
        <v>3</v>
      </c>
      <c r="E5" s="120">
        <v>1</v>
      </c>
      <c r="F5" s="5" t="s">
        <v>301</v>
      </c>
      <c r="G5" s="5" t="s">
        <v>302</v>
      </c>
      <c r="H5" s="60"/>
      <c r="I5" s="23"/>
    </row>
    <row r="6" spans="1:9">
      <c r="A6" s="24"/>
      <c r="B6" s="96">
        <v>4</v>
      </c>
      <c r="C6" s="59">
        <v>4</v>
      </c>
      <c r="D6" s="2">
        <v>4</v>
      </c>
      <c r="E6" s="120">
        <v>1</v>
      </c>
      <c r="F6" s="5" t="s">
        <v>303</v>
      </c>
      <c r="G6" s="5" t="s">
        <v>304</v>
      </c>
      <c r="H6" s="60"/>
      <c r="I6" s="23"/>
    </row>
    <row r="7" spans="1:9">
      <c r="A7" s="24"/>
      <c r="B7" s="96">
        <v>5</v>
      </c>
      <c r="C7" s="59">
        <v>5</v>
      </c>
      <c r="D7" s="2">
        <v>5</v>
      </c>
      <c r="E7" s="120">
        <v>1</v>
      </c>
      <c r="F7" s="5" t="s">
        <v>305</v>
      </c>
      <c r="G7" s="5" t="s">
        <v>306</v>
      </c>
      <c r="H7" s="60"/>
      <c r="I7" s="23"/>
    </row>
    <row r="8" spans="1:9">
      <c r="A8" s="24"/>
      <c r="B8" s="96">
        <v>6</v>
      </c>
      <c r="C8" s="59">
        <v>6</v>
      </c>
      <c r="D8" s="2">
        <v>6</v>
      </c>
      <c r="E8" s="120">
        <v>1</v>
      </c>
      <c r="F8" s="5" t="s">
        <v>307</v>
      </c>
      <c r="G8" s="10" t="s">
        <v>331</v>
      </c>
      <c r="H8" s="32"/>
      <c r="I8" s="23"/>
    </row>
    <row r="9" spans="1:9" ht="14.4" thickBot="1">
      <c r="A9" s="42"/>
      <c r="B9" s="104">
        <v>7</v>
      </c>
      <c r="C9" s="95">
        <v>7</v>
      </c>
      <c r="D9" s="66">
        <v>7</v>
      </c>
      <c r="E9" s="121">
        <v>1</v>
      </c>
      <c r="F9" s="78" t="s">
        <v>309</v>
      </c>
      <c r="G9" s="78" t="s">
        <v>310</v>
      </c>
      <c r="H9" s="69"/>
      <c r="I9" s="23"/>
    </row>
    <row r="10" spans="1:9" ht="16.2" thickBot="1">
      <c r="A10" s="72" t="s">
        <v>108</v>
      </c>
      <c r="B10" s="111">
        <f>SUM($E$3:$E$9)</f>
        <v>7</v>
      </c>
      <c r="C10" s="73">
        <f>SUM($E$3:$E$9)</f>
        <v>7</v>
      </c>
      <c r="D10" s="74">
        <f>SUM($E$3:$E$9)</f>
        <v>7</v>
      </c>
      <c r="E10" s="57"/>
      <c r="F10" s="52"/>
      <c r="G10" s="52"/>
      <c r="H10" s="53"/>
      <c r="I10" s="23"/>
    </row>
    <row r="11" spans="1:9" ht="14.4" thickBot="1">
      <c r="A11" s="47" t="s">
        <v>313</v>
      </c>
      <c r="B11" s="123">
        <f>COUNT(B3:B9)</f>
        <v>7</v>
      </c>
      <c r="C11" s="70">
        <f t="shared" ref="C11" si="0">COUNT(C3:C9)</f>
        <v>7</v>
      </c>
      <c r="D11" s="71">
        <f>COUNT(D3:D9)</f>
        <v>7</v>
      </c>
      <c r="E11" s="139"/>
      <c r="F11" s="49"/>
      <c r="G11" s="49"/>
      <c r="H11" s="50"/>
      <c r="I11" s="23"/>
    </row>
    <row r="12" spans="1:9">
      <c r="A12" s="23"/>
      <c r="B12" s="23"/>
      <c r="C12" s="23"/>
      <c r="D12" s="23"/>
      <c r="E12" s="138"/>
      <c r="F12" s="23"/>
      <c r="G12" s="23"/>
      <c r="H12" s="30"/>
      <c r="I12" s="23"/>
    </row>
  </sheetData>
  <mergeCells count="1">
    <mergeCell ref="B1:D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8C026-81D3-4E10-8B67-9A637B293A3E}">
  <dimension ref="A1:I141"/>
  <sheetViews>
    <sheetView workbookViewId="0">
      <selection activeCell="B55" sqref="B55:B72"/>
    </sheetView>
  </sheetViews>
  <sheetFormatPr defaultRowHeight="13.8"/>
  <cols>
    <col min="1" max="1" width="12.5" bestFit="1" customWidth="1"/>
    <col min="2" max="2" width="36.19921875" bestFit="1" customWidth="1"/>
    <col min="3" max="3" width="6.19921875" style="18" bestFit="1" customWidth="1"/>
    <col min="4" max="4" width="14.69921875" bestFit="1" customWidth="1"/>
    <col min="5" max="5" width="80.19921875" bestFit="1" customWidth="1"/>
    <col min="6" max="6" width="13" bestFit="1" customWidth="1"/>
    <col min="7" max="7" width="23.19921875" bestFit="1" customWidth="1"/>
    <col min="8" max="8" width="13.3984375" bestFit="1" customWidth="1"/>
    <col min="9" max="9" width="20.3984375" style="18" bestFit="1" customWidth="1"/>
  </cols>
  <sheetData>
    <row r="1" spans="1:9">
      <c r="A1" s="4" t="s">
        <v>0</v>
      </c>
      <c r="B1" s="4" t="s">
        <v>45</v>
      </c>
      <c r="C1" s="4" t="s">
        <v>46</v>
      </c>
      <c r="D1" s="6" t="s">
        <v>47</v>
      </c>
      <c r="E1" s="6" t="s">
        <v>48</v>
      </c>
      <c r="F1" s="4" t="s">
        <v>23</v>
      </c>
      <c r="G1" s="4" t="s">
        <v>22</v>
      </c>
      <c r="H1" s="4" t="s">
        <v>21</v>
      </c>
      <c r="I1" s="6" t="s">
        <v>49</v>
      </c>
    </row>
    <row r="2" spans="1:9">
      <c r="A2" s="7" t="s">
        <v>5</v>
      </c>
      <c r="B2" s="1" t="s">
        <v>13</v>
      </c>
      <c r="C2" s="16">
        <v>1</v>
      </c>
      <c r="D2" s="8" t="s">
        <v>110</v>
      </c>
      <c r="E2" s="7" t="s">
        <v>111</v>
      </c>
      <c r="F2" s="16" t="s">
        <v>312</v>
      </c>
      <c r="G2" s="16" t="s">
        <v>312</v>
      </c>
      <c r="H2" s="16" t="s">
        <v>312</v>
      </c>
      <c r="I2" s="17" t="s">
        <v>50</v>
      </c>
    </row>
    <row r="3" spans="1:9">
      <c r="A3" s="7" t="s">
        <v>6</v>
      </c>
      <c r="B3" s="7" t="s">
        <v>14</v>
      </c>
      <c r="C3" s="16">
        <v>1</v>
      </c>
      <c r="D3" s="7" t="s">
        <v>112</v>
      </c>
      <c r="E3" s="7" t="s">
        <v>113</v>
      </c>
      <c r="F3" s="16" t="s">
        <v>312</v>
      </c>
      <c r="G3" s="16" t="s">
        <v>312</v>
      </c>
      <c r="H3" s="16" t="s">
        <v>312</v>
      </c>
      <c r="I3" s="17" t="s">
        <v>50</v>
      </c>
    </row>
    <row r="4" spans="1:9">
      <c r="A4" s="7" t="s">
        <v>6</v>
      </c>
      <c r="B4" s="7" t="s">
        <v>14</v>
      </c>
      <c r="C4" s="16">
        <v>1</v>
      </c>
      <c r="D4" s="7" t="s">
        <v>114</v>
      </c>
      <c r="E4" s="7" t="s">
        <v>115</v>
      </c>
      <c r="F4" s="16" t="s">
        <v>312</v>
      </c>
      <c r="G4" s="16" t="s">
        <v>312</v>
      </c>
      <c r="H4" s="16" t="s">
        <v>312</v>
      </c>
      <c r="I4" s="17" t="s">
        <v>50</v>
      </c>
    </row>
    <row r="5" spans="1:9">
      <c r="A5" s="7" t="s">
        <v>6</v>
      </c>
      <c r="B5" s="7" t="s">
        <v>14</v>
      </c>
      <c r="C5" s="16">
        <v>1</v>
      </c>
      <c r="D5" s="7" t="s">
        <v>116</v>
      </c>
      <c r="E5" s="7" t="s">
        <v>117</v>
      </c>
      <c r="F5" s="16" t="s">
        <v>312</v>
      </c>
      <c r="G5" s="16" t="s">
        <v>312</v>
      </c>
      <c r="H5" s="16" t="s">
        <v>312</v>
      </c>
      <c r="I5" s="17" t="s">
        <v>50</v>
      </c>
    </row>
    <row r="6" spans="1:9">
      <c r="A6" s="7" t="s">
        <v>7</v>
      </c>
      <c r="B6" s="7" t="s">
        <v>20</v>
      </c>
      <c r="C6" s="16">
        <v>1</v>
      </c>
      <c r="D6" s="7" t="s">
        <v>122</v>
      </c>
      <c r="E6" s="7" t="s">
        <v>123</v>
      </c>
      <c r="F6" s="16" t="s">
        <v>312</v>
      </c>
      <c r="G6" s="16" t="s">
        <v>312</v>
      </c>
      <c r="H6" s="16" t="s">
        <v>312</v>
      </c>
      <c r="I6" s="17" t="s">
        <v>50</v>
      </c>
    </row>
    <row r="7" spans="1:9">
      <c r="A7" s="7" t="s">
        <v>7</v>
      </c>
      <c r="B7" s="7" t="s">
        <v>20</v>
      </c>
      <c r="C7" s="16">
        <v>1</v>
      </c>
      <c r="D7" s="7" t="s">
        <v>118</v>
      </c>
      <c r="E7" s="7" t="s">
        <v>119</v>
      </c>
      <c r="F7" s="16" t="s">
        <v>312</v>
      </c>
      <c r="G7" s="16" t="s">
        <v>312</v>
      </c>
      <c r="H7" s="16" t="s">
        <v>312</v>
      </c>
      <c r="I7" s="17" t="s">
        <v>50</v>
      </c>
    </row>
    <row r="8" spans="1:9">
      <c r="A8" s="7" t="s">
        <v>7</v>
      </c>
      <c r="B8" s="7" t="s">
        <v>20</v>
      </c>
      <c r="C8" s="16">
        <v>1</v>
      </c>
      <c r="D8" s="7" t="s">
        <v>120</v>
      </c>
      <c r="E8" s="7" t="s">
        <v>121</v>
      </c>
      <c r="F8" s="16" t="s">
        <v>312</v>
      </c>
      <c r="G8" s="16" t="s">
        <v>312</v>
      </c>
      <c r="H8" s="16" t="s">
        <v>312</v>
      </c>
      <c r="I8" s="17" t="s">
        <v>50</v>
      </c>
    </row>
    <row r="9" spans="1:9">
      <c r="A9" s="7" t="s">
        <v>8</v>
      </c>
      <c r="B9" s="7" t="s">
        <v>15</v>
      </c>
      <c r="C9" s="16">
        <v>1</v>
      </c>
      <c r="D9" s="8" t="s">
        <v>124</v>
      </c>
      <c r="E9" s="8" t="s">
        <v>125</v>
      </c>
      <c r="F9" s="16" t="s">
        <v>312</v>
      </c>
      <c r="G9" s="16" t="s">
        <v>312</v>
      </c>
      <c r="H9" s="16" t="s">
        <v>312</v>
      </c>
      <c r="I9" s="17" t="s">
        <v>50</v>
      </c>
    </row>
    <row r="10" spans="1:9">
      <c r="A10" s="7" t="s">
        <v>8</v>
      </c>
      <c r="B10" s="7" t="s">
        <v>15</v>
      </c>
      <c r="C10" s="16">
        <v>1</v>
      </c>
      <c r="D10" s="8" t="s">
        <v>126</v>
      </c>
      <c r="E10" s="8" t="s">
        <v>127</v>
      </c>
      <c r="F10" s="16" t="s">
        <v>312</v>
      </c>
      <c r="G10" s="16" t="s">
        <v>312</v>
      </c>
      <c r="H10" s="16" t="s">
        <v>312</v>
      </c>
      <c r="I10" s="17" t="s">
        <v>50</v>
      </c>
    </row>
    <row r="11" spans="1:9">
      <c r="A11" s="7" t="s">
        <v>8</v>
      </c>
      <c r="B11" s="7" t="s">
        <v>15</v>
      </c>
      <c r="C11" s="16">
        <v>1</v>
      </c>
      <c r="D11" s="8" t="s">
        <v>128</v>
      </c>
      <c r="E11" s="8" t="s">
        <v>129</v>
      </c>
      <c r="F11" s="16" t="s">
        <v>312</v>
      </c>
      <c r="G11" s="16" t="s">
        <v>312</v>
      </c>
      <c r="H11" s="16" t="s">
        <v>312</v>
      </c>
      <c r="I11" s="17" t="s">
        <v>50</v>
      </c>
    </row>
    <row r="12" spans="1:9">
      <c r="A12" s="7" t="s">
        <v>8</v>
      </c>
      <c r="B12" s="7" t="s">
        <v>15</v>
      </c>
      <c r="C12" s="16">
        <v>1</v>
      </c>
      <c r="D12" s="8" t="s">
        <v>130</v>
      </c>
      <c r="E12" s="8" t="s">
        <v>131</v>
      </c>
      <c r="F12" s="16" t="s">
        <v>312</v>
      </c>
      <c r="G12" s="16" t="s">
        <v>312</v>
      </c>
      <c r="H12" s="16" t="s">
        <v>312</v>
      </c>
      <c r="I12" s="17" t="s">
        <v>50</v>
      </c>
    </row>
    <row r="13" spans="1:9">
      <c r="A13" s="7" t="s">
        <v>8</v>
      </c>
      <c r="B13" s="7" t="s">
        <v>15</v>
      </c>
      <c r="C13" s="16">
        <v>1</v>
      </c>
      <c r="D13" s="8" t="s">
        <v>132</v>
      </c>
      <c r="E13" s="8" t="s">
        <v>133</v>
      </c>
      <c r="F13" s="16" t="s">
        <v>312</v>
      </c>
      <c r="G13" s="16" t="s">
        <v>312</v>
      </c>
      <c r="H13" s="16" t="s">
        <v>312</v>
      </c>
      <c r="I13" s="17" t="s">
        <v>50</v>
      </c>
    </row>
    <row r="14" spans="1:9">
      <c r="A14" s="7" t="s">
        <v>8</v>
      </c>
      <c r="B14" s="7" t="s">
        <v>15</v>
      </c>
      <c r="C14" s="16">
        <v>1</v>
      </c>
      <c r="D14" s="8" t="s">
        <v>138</v>
      </c>
      <c r="E14" s="8" t="s">
        <v>139</v>
      </c>
      <c r="F14" s="16"/>
      <c r="G14" s="16"/>
      <c r="H14" s="16" t="s">
        <v>312</v>
      </c>
      <c r="I14" s="17" t="s">
        <v>66</v>
      </c>
    </row>
    <row r="15" spans="1:9">
      <c r="A15" s="7" t="s">
        <v>8</v>
      </c>
      <c r="B15" s="7" t="s">
        <v>15</v>
      </c>
      <c r="C15" s="16">
        <v>0.8</v>
      </c>
      <c r="D15" s="8" t="s">
        <v>140</v>
      </c>
      <c r="E15" s="8" t="s">
        <v>141</v>
      </c>
      <c r="F15" s="16"/>
      <c r="G15" s="16"/>
      <c r="H15" s="16" t="s">
        <v>312</v>
      </c>
      <c r="I15" s="17" t="s">
        <v>66</v>
      </c>
    </row>
    <row r="16" spans="1:9">
      <c r="A16" s="7" t="s">
        <v>8</v>
      </c>
      <c r="B16" s="7" t="s">
        <v>15</v>
      </c>
      <c r="C16" s="16">
        <v>1</v>
      </c>
      <c r="D16" s="14" t="s">
        <v>146</v>
      </c>
      <c r="E16" s="12" t="s">
        <v>147</v>
      </c>
      <c r="F16" s="16"/>
      <c r="G16" s="16"/>
      <c r="H16" s="16" t="s">
        <v>312</v>
      </c>
      <c r="I16" s="17" t="s">
        <v>66</v>
      </c>
    </row>
    <row r="17" spans="1:9">
      <c r="A17" s="7" t="s">
        <v>8</v>
      </c>
      <c r="B17" s="7" t="s">
        <v>15</v>
      </c>
      <c r="C17" s="16">
        <v>1</v>
      </c>
      <c r="D17" s="14" t="s">
        <v>144</v>
      </c>
      <c r="E17" s="12" t="s">
        <v>145</v>
      </c>
      <c r="F17" s="16"/>
      <c r="G17" s="16"/>
      <c r="H17" s="16" t="s">
        <v>312</v>
      </c>
      <c r="I17" s="17" t="s">
        <v>66</v>
      </c>
    </row>
    <row r="18" spans="1:9">
      <c r="A18" s="7" t="s">
        <v>8</v>
      </c>
      <c r="B18" s="7" t="s">
        <v>15</v>
      </c>
      <c r="C18" s="16">
        <v>1</v>
      </c>
      <c r="D18" s="8" t="s">
        <v>142</v>
      </c>
      <c r="E18" s="8" t="s">
        <v>143</v>
      </c>
      <c r="F18" s="16"/>
      <c r="G18" s="16"/>
      <c r="H18" s="16" t="s">
        <v>312</v>
      </c>
      <c r="I18" s="17" t="s">
        <v>66</v>
      </c>
    </row>
    <row r="19" spans="1:9">
      <c r="A19" s="7" t="s">
        <v>8</v>
      </c>
      <c r="B19" s="7" t="s">
        <v>15</v>
      </c>
      <c r="C19" s="16">
        <v>0.8</v>
      </c>
      <c r="D19" s="14" t="s">
        <v>134</v>
      </c>
      <c r="E19" s="12" t="s">
        <v>135</v>
      </c>
      <c r="F19" s="16"/>
      <c r="G19" s="16"/>
      <c r="H19" s="16" t="s">
        <v>312</v>
      </c>
      <c r="I19" s="17" t="s">
        <v>66</v>
      </c>
    </row>
    <row r="20" spans="1:9">
      <c r="A20" s="7" t="s">
        <v>8</v>
      </c>
      <c r="B20" s="7" t="s">
        <v>15</v>
      </c>
      <c r="C20" s="16">
        <v>0.8</v>
      </c>
      <c r="D20" s="14" t="s">
        <v>136</v>
      </c>
      <c r="E20" s="12" t="s">
        <v>137</v>
      </c>
      <c r="F20" s="16"/>
      <c r="G20" s="16"/>
      <c r="H20" s="16" t="s">
        <v>312</v>
      </c>
      <c r="I20" s="17" t="s">
        <v>66</v>
      </c>
    </row>
    <row r="21" spans="1:9">
      <c r="A21" s="7" t="s">
        <v>9</v>
      </c>
      <c r="B21" s="7" t="s">
        <v>16</v>
      </c>
      <c r="C21" s="16">
        <v>1</v>
      </c>
      <c r="D21" s="8" t="s">
        <v>148</v>
      </c>
      <c r="E21" s="8" t="s">
        <v>149</v>
      </c>
      <c r="F21" s="16" t="s">
        <v>312</v>
      </c>
      <c r="G21" s="16" t="s">
        <v>312</v>
      </c>
      <c r="H21" s="16" t="s">
        <v>312</v>
      </c>
      <c r="I21" s="17" t="s">
        <v>50</v>
      </c>
    </row>
    <row r="22" spans="1:9">
      <c r="A22" s="7" t="s">
        <v>9</v>
      </c>
      <c r="B22" s="7" t="s">
        <v>16</v>
      </c>
      <c r="C22" s="16">
        <v>1</v>
      </c>
      <c r="D22" s="8" t="s">
        <v>150</v>
      </c>
      <c r="E22" s="8" t="s">
        <v>151</v>
      </c>
      <c r="F22" s="16" t="s">
        <v>312</v>
      </c>
      <c r="G22" s="16" t="s">
        <v>312</v>
      </c>
      <c r="H22" s="16" t="s">
        <v>312</v>
      </c>
      <c r="I22" s="17" t="s">
        <v>50</v>
      </c>
    </row>
    <row r="23" spans="1:9">
      <c r="A23" s="7" t="s">
        <v>9</v>
      </c>
      <c r="B23" s="7" t="s">
        <v>16</v>
      </c>
      <c r="C23" s="16">
        <v>1</v>
      </c>
      <c r="D23" s="8" t="s">
        <v>152</v>
      </c>
      <c r="E23" s="8" t="s">
        <v>153</v>
      </c>
      <c r="F23" s="16" t="s">
        <v>312</v>
      </c>
      <c r="G23" s="16" t="s">
        <v>312</v>
      </c>
      <c r="H23" s="16" t="s">
        <v>312</v>
      </c>
      <c r="I23" s="17" t="s">
        <v>50</v>
      </c>
    </row>
    <row r="24" spans="1:9">
      <c r="A24" s="7" t="s">
        <v>9</v>
      </c>
      <c r="B24" s="7" t="s">
        <v>16</v>
      </c>
      <c r="C24" s="16">
        <v>1</v>
      </c>
      <c r="D24" s="8" t="s">
        <v>156</v>
      </c>
      <c r="E24" s="8" t="s">
        <v>157</v>
      </c>
      <c r="F24" s="16" t="s">
        <v>312</v>
      </c>
      <c r="G24" s="16" t="s">
        <v>312</v>
      </c>
      <c r="H24" s="16" t="s">
        <v>312</v>
      </c>
      <c r="I24" s="17" t="s">
        <v>50</v>
      </c>
    </row>
    <row r="25" spans="1:9">
      <c r="A25" s="7" t="s">
        <v>9</v>
      </c>
      <c r="B25" s="7" t="s">
        <v>16</v>
      </c>
      <c r="C25" s="16">
        <v>1</v>
      </c>
      <c r="D25" s="8" t="s">
        <v>158</v>
      </c>
      <c r="E25" s="8" t="s">
        <v>159</v>
      </c>
      <c r="F25" s="16" t="s">
        <v>312</v>
      </c>
      <c r="G25" s="16" t="s">
        <v>312</v>
      </c>
      <c r="H25" s="16" t="s">
        <v>312</v>
      </c>
      <c r="I25" s="17" t="s">
        <v>50</v>
      </c>
    </row>
    <row r="26" spans="1:9">
      <c r="A26" s="7" t="s">
        <v>9</v>
      </c>
      <c r="B26" s="7" t="s">
        <v>16</v>
      </c>
      <c r="C26" s="16">
        <v>1</v>
      </c>
      <c r="D26" s="8" t="s">
        <v>154</v>
      </c>
      <c r="E26" s="8" t="s">
        <v>155</v>
      </c>
      <c r="F26" s="16" t="s">
        <v>312</v>
      </c>
      <c r="G26" s="16" t="s">
        <v>312</v>
      </c>
      <c r="H26" s="16" t="s">
        <v>312</v>
      </c>
      <c r="I26" s="17" t="s">
        <v>50</v>
      </c>
    </row>
    <row r="27" spans="1:9">
      <c r="A27" s="7" t="s">
        <v>9</v>
      </c>
      <c r="B27" s="7" t="s">
        <v>16</v>
      </c>
      <c r="C27" s="16">
        <v>1</v>
      </c>
      <c r="D27" s="8" t="s">
        <v>160</v>
      </c>
      <c r="E27" s="8" t="s">
        <v>161</v>
      </c>
      <c r="F27" s="16" t="s">
        <v>312</v>
      </c>
      <c r="G27" s="16" t="s">
        <v>312</v>
      </c>
      <c r="H27" s="16" t="s">
        <v>312</v>
      </c>
      <c r="I27" s="17" t="s">
        <v>50</v>
      </c>
    </row>
    <row r="28" spans="1:9">
      <c r="A28" s="7" t="s">
        <v>9</v>
      </c>
      <c r="B28" s="7" t="s">
        <v>16</v>
      </c>
      <c r="C28" s="16">
        <v>1</v>
      </c>
      <c r="D28" s="8" t="s">
        <v>162</v>
      </c>
      <c r="E28" s="8" t="s">
        <v>163</v>
      </c>
      <c r="F28" s="16" t="s">
        <v>312</v>
      </c>
      <c r="G28" s="16" t="s">
        <v>312</v>
      </c>
      <c r="H28" s="16" t="s">
        <v>312</v>
      </c>
      <c r="I28" s="17" t="s">
        <v>50</v>
      </c>
    </row>
    <row r="29" spans="1:9">
      <c r="A29" s="7" t="s">
        <v>9</v>
      </c>
      <c r="B29" s="7" t="s">
        <v>16</v>
      </c>
      <c r="C29" s="16">
        <v>1</v>
      </c>
      <c r="D29" s="8" t="s">
        <v>164</v>
      </c>
      <c r="E29" s="8" t="s">
        <v>165</v>
      </c>
      <c r="F29" s="16" t="s">
        <v>312</v>
      </c>
      <c r="G29" s="16" t="s">
        <v>312</v>
      </c>
      <c r="H29" s="16" t="s">
        <v>312</v>
      </c>
      <c r="I29" s="17" t="s">
        <v>50</v>
      </c>
    </row>
    <row r="30" spans="1:9">
      <c r="A30" s="7" t="s">
        <v>9</v>
      </c>
      <c r="B30" s="7" t="s">
        <v>16</v>
      </c>
      <c r="C30" s="16">
        <v>0.8</v>
      </c>
      <c r="D30" s="8" t="s">
        <v>166</v>
      </c>
      <c r="E30" s="8" t="s">
        <v>167</v>
      </c>
      <c r="F30" s="16"/>
      <c r="G30" s="16" t="s">
        <v>312</v>
      </c>
      <c r="H30" s="16" t="s">
        <v>312</v>
      </c>
      <c r="I30" s="17" t="s">
        <v>66</v>
      </c>
    </row>
    <row r="31" spans="1:9">
      <c r="A31" s="7" t="s">
        <v>9</v>
      </c>
      <c r="B31" s="7" t="s">
        <v>16</v>
      </c>
      <c r="C31" s="16">
        <v>0.7</v>
      </c>
      <c r="D31" s="14" t="s">
        <v>168</v>
      </c>
      <c r="E31" s="8" t="s">
        <v>169</v>
      </c>
      <c r="F31" s="16"/>
      <c r="G31" s="16" t="s">
        <v>312</v>
      </c>
      <c r="H31" s="16" t="s">
        <v>312</v>
      </c>
      <c r="I31" s="17" t="s">
        <v>66</v>
      </c>
    </row>
    <row r="32" spans="1:9">
      <c r="A32" s="7" t="s">
        <v>9</v>
      </c>
      <c r="B32" s="7" t="s">
        <v>16</v>
      </c>
      <c r="C32" s="16">
        <v>1</v>
      </c>
      <c r="D32" s="8" t="s">
        <v>170</v>
      </c>
      <c r="E32" s="8" t="s">
        <v>171</v>
      </c>
      <c r="F32" s="16"/>
      <c r="G32" s="16" t="s">
        <v>312</v>
      </c>
      <c r="H32" s="16" t="s">
        <v>312</v>
      </c>
      <c r="I32" s="17" t="s">
        <v>66</v>
      </c>
    </row>
    <row r="33" spans="1:9">
      <c r="A33" s="7" t="s">
        <v>9</v>
      </c>
      <c r="B33" s="7" t="s">
        <v>16</v>
      </c>
      <c r="C33" s="16">
        <v>1</v>
      </c>
      <c r="D33" s="8" t="s">
        <v>172</v>
      </c>
      <c r="E33" s="8" t="s">
        <v>173</v>
      </c>
      <c r="F33" s="16"/>
      <c r="G33" s="16"/>
      <c r="H33" s="16" t="s">
        <v>312</v>
      </c>
      <c r="I33" s="17" t="s">
        <v>66</v>
      </c>
    </row>
    <row r="34" spans="1:9">
      <c r="A34" s="7" t="s">
        <v>10</v>
      </c>
      <c r="B34" s="1" t="s">
        <v>17</v>
      </c>
      <c r="C34" s="16">
        <v>1</v>
      </c>
      <c r="D34" s="8" t="s">
        <v>184</v>
      </c>
      <c r="E34" s="8" t="s">
        <v>185</v>
      </c>
      <c r="F34" s="16" t="s">
        <v>312</v>
      </c>
      <c r="G34" s="16" t="s">
        <v>312</v>
      </c>
      <c r="H34" s="16" t="s">
        <v>312</v>
      </c>
      <c r="I34" s="17" t="s">
        <v>50</v>
      </c>
    </row>
    <row r="35" spans="1:9">
      <c r="A35" s="7" t="s">
        <v>10</v>
      </c>
      <c r="B35" s="1" t="s">
        <v>17</v>
      </c>
      <c r="C35" s="16">
        <v>1</v>
      </c>
      <c r="D35" s="8" t="s">
        <v>174</v>
      </c>
      <c r="E35" s="8" t="s">
        <v>175</v>
      </c>
      <c r="F35" s="16" t="s">
        <v>312</v>
      </c>
      <c r="G35" s="16" t="s">
        <v>312</v>
      </c>
      <c r="H35" s="16" t="s">
        <v>312</v>
      </c>
      <c r="I35" s="17" t="s">
        <v>50</v>
      </c>
    </row>
    <row r="36" spans="1:9">
      <c r="A36" s="7" t="s">
        <v>10</v>
      </c>
      <c r="B36" s="1" t="s">
        <v>17</v>
      </c>
      <c r="C36" s="16">
        <v>1</v>
      </c>
      <c r="D36" s="8" t="s">
        <v>176</v>
      </c>
      <c r="E36" s="8" t="s">
        <v>177</v>
      </c>
      <c r="F36" s="16" t="s">
        <v>312</v>
      </c>
      <c r="G36" s="16" t="s">
        <v>312</v>
      </c>
      <c r="H36" s="16" t="s">
        <v>312</v>
      </c>
      <c r="I36" s="17" t="s">
        <v>50</v>
      </c>
    </row>
    <row r="37" spans="1:9">
      <c r="A37" s="7" t="s">
        <v>10</v>
      </c>
      <c r="B37" s="1" t="s">
        <v>17</v>
      </c>
      <c r="C37" s="16">
        <v>1</v>
      </c>
      <c r="D37" s="8" t="s">
        <v>178</v>
      </c>
      <c r="E37" s="8" t="s">
        <v>179</v>
      </c>
      <c r="F37" s="16" t="s">
        <v>312</v>
      </c>
      <c r="G37" s="16" t="s">
        <v>312</v>
      </c>
      <c r="H37" s="16" t="s">
        <v>312</v>
      </c>
      <c r="I37" s="17" t="s">
        <v>50</v>
      </c>
    </row>
    <row r="38" spans="1:9">
      <c r="A38" s="7" t="s">
        <v>10</v>
      </c>
      <c r="B38" s="1" t="s">
        <v>17</v>
      </c>
      <c r="C38" s="16">
        <v>1</v>
      </c>
      <c r="D38" s="8" t="s">
        <v>180</v>
      </c>
      <c r="E38" s="8" t="s">
        <v>181</v>
      </c>
      <c r="F38" s="16" t="s">
        <v>312</v>
      </c>
      <c r="G38" s="16" t="s">
        <v>312</v>
      </c>
      <c r="H38" s="16" t="s">
        <v>312</v>
      </c>
      <c r="I38" s="17" t="s">
        <v>50</v>
      </c>
    </row>
    <row r="39" spans="1:9">
      <c r="A39" s="7" t="s">
        <v>10</v>
      </c>
      <c r="B39" s="1" t="s">
        <v>17</v>
      </c>
      <c r="C39" s="16">
        <v>1</v>
      </c>
      <c r="D39" s="8" t="s">
        <v>182</v>
      </c>
      <c r="E39" s="8" t="s">
        <v>183</v>
      </c>
      <c r="F39" s="16" t="s">
        <v>312</v>
      </c>
      <c r="G39" s="16" t="s">
        <v>312</v>
      </c>
      <c r="H39" s="16" t="s">
        <v>312</v>
      </c>
      <c r="I39" s="17" t="s">
        <v>50</v>
      </c>
    </row>
    <row r="40" spans="1:9">
      <c r="A40" s="7" t="s">
        <v>10</v>
      </c>
      <c r="B40" s="1" t="s">
        <v>17</v>
      </c>
      <c r="C40" s="16">
        <v>1</v>
      </c>
      <c r="D40" s="8" t="s">
        <v>186</v>
      </c>
      <c r="E40" s="8" t="s">
        <v>187</v>
      </c>
      <c r="F40" s="16" t="s">
        <v>312</v>
      </c>
      <c r="G40" s="16" t="s">
        <v>312</v>
      </c>
      <c r="H40" s="16" t="s">
        <v>312</v>
      </c>
      <c r="I40" s="17" t="s">
        <v>50</v>
      </c>
    </row>
    <row r="41" spans="1:9">
      <c r="A41" s="7" t="s">
        <v>10</v>
      </c>
      <c r="B41" s="1" t="s">
        <v>17</v>
      </c>
      <c r="C41" s="16">
        <v>1</v>
      </c>
      <c r="D41" s="8" t="s">
        <v>188</v>
      </c>
      <c r="E41" s="8" t="s">
        <v>189</v>
      </c>
      <c r="F41" s="16" t="s">
        <v>312</v>
      </c>
      <c r="G41" s="16" t="s">
        <v>312</v>
      </c>
      <c r="H41" s="16" t="s">
        <v>312</v>
      </c>
      <c r="I41" s="17" t="s">
        <v>50</v>
      </c>
    </row>
    <row r="42" spans="1:9">
      <c r="A42" s="7" t="s">
        <v>10</v>
      </c>
      <c r="B42" s="1" t="s">
        <v>17</v>
      </c>
      <c r="C42" s="16">
        <v>1</v>
      </c>
      <c r="D42" s="8" t="s">
        <v>190</v>
      </c>
      <c r="E42" s="8" t="s">
        <v>191</v>
      </c>
      <c r="F42" s="16" t="s">
        <v>312</v>
      </c>
      <c r="G42" s="16" t="s">
        <v>312</v>
      </c>
      <c r="H42" s="16" t="s">
        <v>312</v>
      </c>
      <c r="I42" s="17" t="s">
        <v>50</v>
      </c>
    </row>
    <row r="43" spans="1:9">
      <c r="A43" s="7" t="s">
        <v>10</v>
      </c>
      <c r="B43" s="1" t="s">
        <v>17</v>
      </c>
      <c r="C43" s="16">
        <v>1</v>
      </c>
      <c r="D43" s="8" t="s">
        <v>192</v>
      </c>
      <c r="E43" s="8" t="s">
        <v>193</v>
      </c>
      <c r="F43" s="16" t="s">
        <v>312</v>
      </c>
      <c r="G43" s="16" t="s">
        <v>312</v>
      </c>
      <c r="H43" s="16" t="s">
        <v>312</v>
      </c>
      <c r="I43" s="17" t="s">
        <v>50</v>
      </c>
    </row>
    <row r="44" spans="1:9">
      <c r="A44" s="7" t="s">
        <v>10</v>
      </c>
      <c r="B44" s="7" t="s">
        <v>17</v>
      </c>
      <c r="C44" s="16">
        <v>1</v>
      </c>
      <c r="D44" s="8" t="s">
        <v>194</v>
      </c>
      <c r="E44" s="7" t="s">
        <v>195</v>
      </c>
      <c r="F44" s="16" t="s">
        <v>312</v>
      </c>
      <c r="G44" s="16" t="s">
        <v>312</v>
      </c>
      <c r="H44" s="16" t="s">
        <v>312</v>
      </c>
      <c r="I44" s="17" t="s">
        <v>50</v>
      </c>
    </row>
    <row r="45" spans="1:9">
      <c r="A45" s="7" t="s">
        <v>10</v>
      </c>
      <c r="B45" s="7" t="s">
        <v>17</v>
      </c>
      <c r="C45" s="16">
        <v>1</v>
      </c>
      <c r="D45" s="8" t="s">
        <v>196</v>
      </c>
      <c r="E45" s="7" t="s">
        <v>197</v>
      </c>
      <c r="F45" s="16" t="s">
        <v>312</v>
      </c>
      <c r="G45" s="16" t="s">
        <v>312</v>
      </c>
      <c r="H45" s="16" t="s">
        <v>312</v>
      </c>
      <c r="I45" s="17" t="s">
        <v>50</v>
      </c>
    </row>
    <row r="46" spans="1:9">
      <c r="A46" s="7" t="s">
        <v>10</v>
      </c>
      <c r="B46" s="7" t="s">
        <v>17</v>
      </c>
      <c r="C46" s="16">
        <v>1</v>
      </c>
      <c r="D46" s="8" t="s">
        <v>198</v>
      </c>
      <c r="E46" s="7" t="s">
        <v>199</v>
      </c>
      <c r="F46" s="16" t="s">
        <v>312</v>
      </c>
      <c r="G46" s="16" t="s">
        <v>312</v>
      </c>
      <c r="H46" s="16" t="s">
        <v>312</v>
      </c>
      <c r="I46" s="17" t="s">
        <v>50</v>
      </c>
    </row>
    <row r="47" spans="1:9">
      <c r="A47" s="7" t="s">
        <v>10</v>
      </c>
      <c r="B47" s="7" t="s">
        <v>17</v>
      </c>
      <c r="C47" s="16">
        <v>1</v>
      </c>
      <c r="D47" s="7" t="s">
        <v>200</v>
      </c>
      <c r="E47" s="7" t="s">
        <v>201</v>
      </c>
      <c r="F47" s="16" t="s">
        <v>312</v>
      </c>
      <c r="G47" s="16" t="s">
        <v>312</v>
      </c>
      <c r="H47" s="16" t="s">
        <v>312</v>
      </c>
      <c r="I47" s="17" t="s">
        <v>50</v>
      </c>
    </row>
    <row r="48" spans="1:9">
      <c r="A48" s="7" t="s">
        <v>10</v>
      </c>
      <c r="B48" s="7" t="s">
        <v>17</v>
      </c>
      <c r="C48" s="16">
        <v>0.5</v>
      </c>
      <c r="D48" s="7" t="s">
        <v>202</v>
      </c>
      <c r="E48" s="7" t="s">
        <v>203</v>
      </c>
      <c r="F48" s="16" t="s">
        <v>312</v>
      </c>
      <c r="G48" s="16" t="s">
        <v>312</v>
      </c>
      <c r="H48" s="16" t="s">
        <v>312</v>
      </c>
      <c r="I48" s="17" t="s">
        <v>50</v>
      </c>
    </row>
    <row r="49" spans="1:9">
      <c r="A49" s="7" t="s">
        <v>10</v>
      </c>
      <c r="B49" s="7" t="s">
        <v>17</v>
      </c>
      <c r="C49" s="16">
        <v>1</v>
      </c>
      <c r="D49" s="7" t="s">
        <v>204</v>
      </c>
      <c r="E49" s="7" t="s">
        <v>205</v>
      </c>
      <c r="F49" s="16" t="s">
        <v>312</v>
      </c>
      <c r="G49" s="16" t="s">
        <v>312</v>
      </c>
      <c r="H49" s="16" t="s">
        <v>312</v>
      </c>
      <c r="I49" s="17" t="s">
        <v>50</v>
      </c>
    </row>
    <row r="50" spans="1:9">
      <c r="A50" s="7" t="s">
        <v>10</v>
      </c>
      <c r="B50" s="1" t="s">
        <v>17</v>
      </c>
      <c r="C50" s="16">
        <v>1</v>
      </c>
      <c r="D50" s="8" t="s">
        <v>206</v>
      </c>
      <c r="E50" s="8" t="s">
        <v>207</v>
      </c>
      <c r="F50" s="16" t="s">
        <v>312</v>
      </c>
      <c r="G50" s="16" t="s">
        <v>312</v>
      </c>
      <c r="H50" s="16" t="s">
        <v>312</v>
      </c>
      <c r="I50" s="17" t="s">
        <v>50</v>
      </c>
    </row>
    <row r="51" spans="1:9">
      <c r="A51" s="7" t="s">
        <v>10</v>
      </c>
      <c r="B51" s="7" t="s">
        <v>17</v>
      </c>
      <c r="C51" s="16">
        <v>1</v>
      </c>
      <c r="D51" s="7" t="s">
        <v>208</v>
      </c>
      <c r="E51" s="7" t="s">
        <v>209</v>
      </c>
      <c r="F51" s="16" t="s">
        <v>312</v>
      </c>
      <c r="G51" s="16" t="s">
        <v>312</v>
      </c>
      <c r="H51" s="16" t="s">
        <v>312</v>
      </c>
      <c r="I51" s="17" t="s">
        <v>50</v>
      </c>
    </row>
    <row r="52" spans="1:9">
      <c r="A52" s="7" t="s">
        <v>10</v>
      </c>
      <c r="B52" s="1" t="s">
        <v>17</v>
      </c>
      <c r="C52" s="16">
        <v>1</v>
      </c>
      <c r="D52" s="8" t="s">
        <v>210</v>
      </c>
      <c r="E52" s="8" t="s">
        <v>211</v>
      </c>
      <c r="F52" s="16" t="s">
        <v>312</v>
      </c>
      <c r="G52" s="16" t="s">
        <v>312</v>
      </c>
      <c r="H52" s="16" t="s">
        <v>312</v>
      </c>
      <c r="I52" s="17" t="s">
        <v>50</v>
      </c>
    </row>
    <row r="53" spans="1:9">
      <c r="A53" s="7" t="s">
        <v>10</v>
      </c>
      <c r="B53" s="1" t="s">
        <v>17</v>
      </c>
      <c r="C53" s="16">
        <v>1</v>
      </c>
      <c r="D53" s="8" t="s">
        <v>212</v>
      </c>
      <c r="E53" s="8" t="s">
        <v>213</v>
      </c>
      <c r="F53" s="16" t="s">
        <v>312</v>
      </c>
      <c r="G53" s="16" t="s">
        <v>312</v>
      </c>
      <c r="H53" s="16" t="s">
        <v>312</v>
      </c>
      <c r="I53" s="17" t="s">
        <v>50</v>
      </c>
    </row>
    <row r="54" spans="1:9">
      <c r="A54" s="7" t="s">
        <v>10</v>
      </c>
      <c r="B54" s="1" t="s">
        <v>17</v>
      </c>
      <c r="C54" s="16">
        <v>1</v>
      </c>
      <c r="D54" s="8" t="s">
        <v>214</v>
      </c>
      <c r="E54" s="8" t="s">
        <v>215</v>
      </c>
      <c r="F54" s="16" t="s">
        <v>312</v>
      </c>
      <c r="G54" s="16" t="s">
        <v>312</v>
      </c>
      <c r="H54" s="16" t="s">
        <v>312</v>
      </c>
      <c r="I54" s="17" t="s">
        <v>50</v>
      </c>
    </row>
    <row r="55" spans="1:9">
      <c r="A55" s="7" t="s">
        <v>10</v>
      </c>
      <c r="B55" s="1" t="s">
        <v>17</v>
      </c>
      <c r="C55" s="19">
        <v>1</v>
      </c>
      <c r="D55" s="14" t="s">
        <v>216</v>
      </c>
      <c r="E55" s="8" t="s">
        <v>217</v>
      </c>
      <c r="F55" s="16"/>
      <c r="G55" s="16" t="s">
        <v>312</v>
      </c>
      <c r="H55" s="16" t="s">
        <v>312</v>
      </c>
      <c r="I55" s="17" t="s">
        <v>66</v>
      </c>
    </row>
    <row r="56" spans="1:9">
      <c r="A56" s="7" t="s">
        <v>10</v>
      </c>
      <c r="B56" s="1" t="s">
        <v>17</v>
      </c>
      <c r="C56" s="19">
        <v>0.8</v>
      </c>
      <c r="D56" s="14" t="s">
        <v>218</v>
      </c>
      <c r="E56" s="8" t="s">
        <v>219</v>
      </c>
      <c r="F56" s="16"/>
      <c r="G56" s="16" t="s">
        <v>312</v>
      </c>
      <c r="H56" s="16" t="s">
        <v>312</v>
      </c>
      <c r="I56" s="17" t="s">
        <v>66</v>
      </c>
    </row>
    <row r="57" spans="1:9">
      <c r="A57" s="7" t="s">
        <v>10</v>
      </c>
      <c r="B57" s="1" t="s">
        <v>17</v>
      </c>
      <c r="C57" s="19">
        <v>0.5</v>
      </c>
      <c r="D57" s="14" t="s">
        <v>220</v>
      </c>
      <c r="E57" s="8" t="s">
        <v>221</v>
      </c>
      <c r="F57" s="16"/>
      <c r="G57" s="16" t="s">
        <v>312</v>
      </c>
      <c r="H57" s="16" t="s">
        <v>312</v>
      </c>
      <c r="I57" s="17" t="s">
        <v>66</v>
      </c>
    </row>
    <row r="58" spans="1:9">
      <c r="A58" s="7" t="s">
        <v>10</v>
      </c>
      <c r="B58" s="1" t="s">
        <v>17</v>
      </c>
      <c r="C58" s="20">
        <v>1</v>
      </c>
      <c r="D58" s="8" t="s">
        <v>222</v>
      </c>
      <c r="E58" s="8" t="s">
        <v>223</v>
      </c>
      <c r="F58" s="16"/>
      <c r="G58" s="16" t="s">
        <v>312</v>
      </c>
      <c r="H58" s="16" t="s">
        <v>312</v>
      </c>
      <c r="I58" s="17" t="s">
        <v>224</v>
      </c>
    </row>
    <row r="59" spans="1:9">
      <c r="A59" s="7" t="s">
        <v>10</v>
      </c>
      <c r="B59" s="1" t="s">
        <v>17</v>
      </c>
      <c r="C59" s="20">
        <v>1</v>
      </c>
      <c r="D59" s="8" t="s">
        <v>225</v>
      </c>
      <c r="E59" s="8" t="s">
        <v>226</v>
      </c>
      <c r="F59" s="16"/>
      <c r="G59" s="16" t="s">
        <v>312</v>
      </c>
      <c r="H59" s="16" t="s">
        <v>312</v>
      </c>
      <c r="I59" s="17" t="s">
        <v>224</v>
      </c>
    </row>
    <row r="60" spans="1:9">
      <c r="A60" s="7" t="s">
        <v>10</v>
      </c>
      <c r="B60" s="1" t="s">
        <v>17</v>
      </c>
      <c r="C60" s="20">
        <v>1</v>
      </c>
      <c r="D60" s="8" t="s">
        <v>227</v>
      </c>
      <c r="E60" s="8" t="s">
        <v>228</v>
      </c>
      <c r="F60" s="16"/>
      <c r="G60" s="16" t="s">
        <v>312</v>
      </c>
      <c r="H60" s="16" t="s">
        <v>312</v>
      </c>
      <c r="I60" s="17" t="s">
        <v>224</v>
      </c>
    </row>
    <row r="61" spans="1:9">
      <c r="A61" s="7" t="s">
        <v>10</v>
      </c>
      <c r="B61" s="1" t="s">
        <v>17</v>
      </c>
      <c r="C61" s="20">
        <v>1</v>
      </c>
      <c r="D61" s="8" t="s">
        <v>229</v>
      </c>
      <c r="E61" s="8" t="s">
        <v>230</v>
      </c>
      <c r="F61" s="16"/>
      <c r="G61" s="16" t="s">
        <v>312</v>
      </c>
      <c r="H61" s="16" t="s">
        <v>312</v>
      </c>
      <c r="I61" s="17" t="s">
        <v>224</v>
      </c>
    </row>
    <row r="62" spans="1:9">
      <c r="A62" s="7" t="s">
        <v>10</v>
      </c>
      <c r="B62" s="1" t="s">
        <v>17</v>
      </c>
      <c r="C62" s="20">
        <v>1</v>
      </c>
      <c r="D62" s="8" t="s">
        <v>231</v>
      </c>
      <c r="E62" s="8" t="s">
        <v>232</v>
      </c>
      <c r="F62" s="16"/>
      <c r="G62" s="16" t="s">
        <v>312</v>
      </c>
      <c r="H62" s="16" t="s">
        <v>312</v>
      </c>
      <c r="I62" s="17" t="s">
        <v>224</v>
      </c>
    </row>
    <row r="63" spans="1:9">
      <c r="A63" s="7" t="s">
        <v>10</v>
      </c>
      <c r="B63" s="1" t="s">
        <v>17</v>
      </c>
      <c r="C63" s="20">
        <v>1</v>
      </c>
      <c r="D63" s="8" t="s">
        <v>233</v>
      </c>
      <c r="E63" s="8" t="s">
        <v>234</v>
      </c>
      <c r="F63" s="16"/>
      <c r="G63" s="16" t="s">
        <v>312</v>
      </c>
      <c r="H63" s="16" t="s">
        <v>312</v>
      </c>
      <c r="I63" s="17" t="s">
        <v>224</v>
      </c>
    </row>
    <row r="64" spans="1:9">
      <c r="A64" s="7" t="s">
        <v>10</v>
      </c>
      <c r="B64" s="1" t="s">
        <v>17</v>
      </c>
      <c r="C64" s="19">
        <v>1</v>
      </c>
      <c r="D64" s="8" t="s">
        <v>235</v>
      </c>
      <c r="E64" s="8" t="s">
        <v>236</v>
      </c>
      <c r="F64" s="16"/>
      <c r="G64" s="16" t="s">
        <v>312</v>
      </c>
      <c r="H64" s="16" t="s">
        <v>312</v>
      </c>
      <c r="I64" s="17" t="s">
        <v>224</v>
      </c>
    </row>
    <row r="65" spans="1:9">
      <c r="A65" s="7" t="s">
        <v>10</v>
      </c>
      <c r="B65" s="1" t="s">
        <v>17</v>
      </c>
      <c r="C65" s="19">
        <v>0.5</v>
      </c>
      <c r="D65" s="8" t="s">
        <v>237</v>
      </c>
      <c r="E65" s="8" t="s">
        <v>238</v>
      </c>
      <c r="F65" s="16"/>
      <c r="G65" s="16" t="s">
        <v>312</v>
      </c>
      <c r="H65" s="16" t="s">
        <v>312</v>
      </c>
      <c r="I65" s="17" t="s">
        <v>224</v>
      </c>
    </row>
    <row r="66" spans="1:9">
      <c r="A66" s="7" t="s">
        <v>10</v>
      </c>
      <c r="B66" s="1" t="s">
        <v>17</v>
      </c>
      <c r="C66" s="19">
        <v>1</v>
      </c>
      <c r="D66" s="8" t="s">
        <v>287</v>
      </c>
      <c r="E66" s="8" t="s">
        <v>288</v>
      </c>
      <c r="F66" s="16"/>
      <c r="G66" s="16"/>
      <c r="H66" s="16" t="s">
        <v>312</v>
      </c>
      <c r="I66" s="17" t="s">
        <v>66</v>
      </c>
    </row>
    <row r="67" spans="1:9">
      <c r="A67" s="7" t="s">
        <v>10</v>
      </c>
      <c r="B67" s="1" t="s">
        <v>17</v>
      </c>
      <c r="C67" s="19">
        <v>0.5</v>
      </c>
      <c r="D67" s="8" t="s">
        <v>239</v>
      </c>
      <c r="E67" s="8" t="s">
        <v>240</v>
      </c>
      <c r="F67" s="16"/>
      <c r="G67" s="16"/>
      <c r="H67" s="16" t="s">
        <v>312</v>
      </c>
      <c r="I67" s="17" t="s">
        <v>66</v>
      </c>
    </row>
    <row r="68" spans="1:9">
      <c r="A68" s="7" t="s">
        <v>10</v>
      </c>
      <c r="B68" s="1" t="s">
        <v>17</v>
      </c>
      <c r="C68" s="19">
        <v>1</v>
      </c>
      <c r="D68" s="14" t="s">
        <v>247</v>
      </c>
      <c r="E68" s="15" t="s">
        <v>248</v>
      </c>
      <c r="F68" s="16"/>
      <c r="G68" s="16"/>
      <c r="H68" s="16" t="s">
        <v>312</v>
      </c>
      <c r="I68" s="17" t="s">
        <v>66</v>
      </c>
    </row>
    <row r="69" spans="1:9">
      <c r="A69" s="7" t="s">
        <v>10</v>
      </c>
      <c r="B69" s="1" t="s">
        <v>17</v>
      </c>
      <c r="C69" s="19">
        <v>0.3</v>
      </c>
      <c r="D69" s="8" t="s">
        <v>241</v>
      </c>
      <c r="E69" s="8" t="s">
        <v>242</v>
      </c>
      <c r="F69" s="16"/>
      <c r="G69" s="16"/>
      <c r="H69" s="16" t="s">
        <v>312</v>
      </c>
      <c r="I69" s="17" t="s">
        <v>66</v>
      </c>
    </row>
    <row r="70" spans="1:9">
      <c r="A70" s="7" t="s">
        <v>10</v>
      </c>
      <c r="B70" s="1" t="s">
        <v>17</v>
      </c>
      <c r="C70" s="19">
        <v>0.8</v>
      </c>
      <c r="D70" s="8" t="s">
        <v>243</v>
      </c>
      <c r="E70" s="8" t="s">
        <v>244</v>
      </c>
      <c r="F70" s="16"/>
      <c r="G70" s="16"/>
      <c r="H70" s="16" t="s">
        <v>312</v>
      </c>
      <c r="I70" s="17" t="s">
        <v>66</v>
      </c>
    </row>
    <row r="71" spans="1:9">
      <c r="A71" s="7" t="s">
        <v>10</v>
      </c>
      <c r="B71" s="1" t="s">
        <v>17</v>
      </c>
      <c r="C71" s="19">
        <v>0.8</v>
      </c>
      <c r="D71" s="8" t="s">
        <v>245</v>
      </c>
      <c r="E71" s="8" t="s">
        <v>246</v>
      </c>
      <c r="F71" s="16"/>
      <c r="G71" s="16"/>
      <c r="H71" s="16" t="s">
        <v>312</v>
      </c>
      <c r="I71" s="17" t="s">
        <v>66</v>
      </c>
    </row>
    <row r="72" spans="1:9">
      <c r="A72" s="7" t="s">
        <v>10</v>
      </c>
      <c r="B72" s="1" t="s">
        <v>17</v>
      </c>
      <c r="C72" s="19">
        <v>1</v>
      </c>
      <c r="D72" s="8" t="s">
        <v>249</v>
      </c>
      <c r="E72" s="8" t="s">
        <v>250</v>
      </c>
      <c r="F72" s="16"/>
      <c r="G72" s="16"/>
      <c r="H72" s="16" t="s">
        <v>312</v>
      </c>
      <c r="I72" s="17" t="s">
        <v>66</v>
      </c>
    </row>
    <row r="73" spans="1:9">
      <c r="A73" s="7" t="s">
        <v>10</v>
      </c>
      <c r="B73" s="1" t="s">
        <v>17</v>
      </c>
      <c r="C73" s="19">
        <v>1</v>
      </c>
      <c r="D73" s="8" t="s">
        <v>251</v>
      </c>
      <c r="E73" s="8" t="s">
        <v>252</v>
      </c>
      <c r="F73" s="16"/>
      <c r="G73" s="16"/>
      <c r="H73" s="16" t="s">
        <v>312</v>
      </c>
      <c r="I73" s="17" t="s">
        <v>66</v>
      </c>
    </row>
    <row r="74" spans="1:9">
      <c r="A74" s="7" t="s">
        <v>10</v>
      </c>
      <c r="B74" s="1" t="s">
        <v>17</v>
      </c>
      <c r="C74" s="21">
        <v>1.5</v>
      </c>
      <c r="D74" s="8" t="s">
        <v>253</v>
      </c>
      <c r="E74" s="8" t="s">
        <v>254</v>
      </c>
      <c r="F74" s="16"/>
      <c r="G74" s="16"/>
      <c r="H74" s="16" t="s">
        <v>312</v>
      </c>
      <c r="I74" s="17" t="s">
        <v>66</v>
      </c>
    </row>
    <row r="75" spans="1:9">
      <c r="A75" s="7" t="s">
        <v>10</v>
      </c>
      <c r="B75" s="1" t="s">
        <v>17</v>
      </c>
      <c r="C75" s="21">
        <v>1</v>
      </c>
      <c r="D75" s="8" t="s">
        <v>255</v>
      </c>
      <c r="E75" s="8" t="s">
        <v>256</v>
      </c>
      <c r="F75" s="16"/>
      <c r="G75" s="16"/>
      <c r="H75" s="16" t="s">
        <v>312</v>
      </c>
      <c r="I75" s="17" t="s">
        <v>66</v>
      </c>
    </row>
    <row r="76" spans="1:9">
      <c r="A76" s="7" t="s">
        <v>10</v>
      </c>
      <c r="B76" s="1" t="s">
        <v>17</v>
      </c>
      <c r="C76" s="21">
        <v>0.8</v>
      </c>
      <c r="D76" s="8" t="s">
        <v>257</v>
      </c>
      <c r="E76" s="8" t="s">
        <v>258</v>
      </c>
      <c r="F76" s="16"/>
      <c r="G76" s="16"/>
      <c r="H76" s="16" t="s">
        <v>312</v>
      </c>
      <c r="I76" s="17" t="s">
        <v>66</v>
      </c>
    </row>
    <row r="77" spans="1:9">
      <c r="A77" s="7" t="s">
        <v>10</v>
      </c>
      <c r="B77" s="1" t="s">
        <v>17</v>
      </c>
      <c r="C77" s="21">
        <v>0.8</v>
      </c>
      <c r="D77" s="8" t="s">
        <v>259</v>
      </c>
      <c r="E77" s="8" t="s">
        <v>260</v>
      </c>
      <c r="F77" s="16"/>
      <c r="G77" s="16"/>
      <c r="H77" s="16" t="s">
        <v>312</v>
      </c>
      <c r="I77" s="17" t="s">
        <v>66</v>
      </c>
    </row>
    <row r="78" spans="1:9">
      <c r="A78" s="7" t="s">
        <v>10</v>
      </c>
      <c r="B78" s="1" t="s">
        <v>17</v>
      </c>
      <c r="C78" s="21">
        <v>0.5</v>
      </c>
      <c r="D78" s="8" t="s">
        <v>261</v>
      </c>
      <c r="E78" s="8" t="s">
        <v>262</v>
      </c>
      <c r="F78" s="16"/>
      <c r="G78" s="16"/>
      <c r="H78" s="16" t="s">
        <v>312</v>
      </c>
      <c r="I78" s="17" t="s">
        <v>66</v>
      </c>
    </row>
    <row r="79" spans="1:9">
      <c r="A79" s="7" t="s">
        <v>10</v>
      </c>
      <c r="B79" s="1" t="s">
        <v>17</v>
      </c>
      <c r="C79" s="21">
        <v>0.8</v>
      </c>
      <c r="D79" s="8" t="s">
        <v>263</v>
      </c>
      <c r="E79" s="8" t="s">
        <v>264</v>
      </c>
      <c r="F79" s="16"/>
      <c r="G79" s="16"/>
      <c r="H79" s="16" t="s">
        <v>312</v>
      </c>
      <c r="I79" s="17" t="s">
        <v>66</v>
      </c>
    </row>
    <row r="80" spans="1:9">
      <c r="A80" s="7" t="s">
        <v>10</v>
      </c>
      <c r="B80" s="1" t="s">
        <v>17</v>
      </c>
      <c r="C80" s="21">
        <v>1</v>
      </c>
      <c r="D80" s="8" t="s">
        <v>265</v>
      </c>
      <c r="E80" s="8" t="s">
        <v>266</v>
      </c>
      <c r="F80" s="16"/>
      <c r="G80" s="16"/>
      <c r="H80" s="16" t="s">
        <v>312</v>
      </c>
      <c r="I80" s="17" t="s">
        <v>66</v>
      </c>
    </row>
    <row r="81" spans="1:9">
      <c r="A81" s="7" t="s">
        <v>10</v>
      </c>
      <c r="B81" s="1" t="s">
        <v>17</v>
      </c>
      <c r="C81" s="21">
        <v>1</v>
      </c>
      <c r="D81" s="8" t="s">
        <v>267</v>
      </c>
      <c r="E81" s="8" t="s">
        <v>268</v>
      </c>
      <c r="F81" s="16"/>
      <c r="G81" s="16"/>
      <c r="H81" s="16" t="s">
        <v>312</v>
      </c>
      <c r="I81" s="17" t="s">
        <v>66</v>
      </c>
    </row>
    <row r="82" spans="1:9">
      <c r="A82" s="7" t="s">
        <v>10</v>
      </c>
      <c r="B82" s="1" t="s">
        <v>17</v>
      </c>
      <c r="C82" s="19">
        <v>0.3</v>
      </c>
      <c r="D82" s="8" t="s">
        <v>281</v>
      </c>
      <c r="E82" s="8" t="s">
        <v>282</v>
      </c>
      <c r="F82" s="16"/>
      <c r="G82" s="16"/>
      <c r="H82" s="16" t="s">
        <v>312</v>
      </c>
      <c r="I82" s="17" t="s">
        <v>66</v>
      </c>
    </row>
    <row r="83" spans="1:9">
      <c r="A83" s="7" t="s">
        <v>10</v>
      </c>
      <c r="B83" s="1" t="s">
        <v>17</v>
      </c>
      <c r="C83" s="20">
        <v>0.5</v>
      </c>
      <c r="D83" s="8" t="s">
        <v>269</v>
      </c>
      <c r="E83" s="8" t="s">
        <v>270</v>
      </c>
      <c r="F83" s="16"/>
      <c r="G83" s="16"/>
      <c r="H83" s="16" t="s">
        <v>312</v>
      </c>
      <c r="I83" s="17" t="s">
        <v>66</v>
      </c>
    </row>
    <row r="84" spans="1:9">
      <c r="A84" s="7" t="s">
        <v>10</v>
      </c>
      <c r="B84" s="1" t="s">
        <v>17</v>
      </c>
      <c r="C84" s="20">
        <v>1</v>
      </c>
      <c r="D84" s="8" t="s">
        <v>271</v>
      </c>
      <c r="E84" s="8" t="s">
        <v>272</v>
      </c>
      <c r="F84" s="16"/>
      <c r="G84" s="16"/>
      <c r="H84" s="16" t="s">
        <v>312</v>
      </c>
      <c r="I84" s="17" t="s">
        <v>66</v>
      </c>
    </row>
    <row r="85" spans="1:9">
      <c r="A85" s="7" t="s">
        <v>10</v>
      </c>
      <c r="B85" s="1" t="s">
        <v>17</v>
      </c>
      <c r="C85" s="20">
        <v>1</v>
      </c>
      <c r="D85" s="8" t="s">
        <v>273</v>
      </c>
      <c r="E85" s="8" t="s">
        <v>274</v>
      </c>
      <c r="F85" s="16"/>
      <c r="G85" s="16"/>
      <c r="H85" s="16" t="s">
        <v>312</v>
      </c>
      <c r="I85" s="17" t="s">
        <v>66</v>
      </c>
    </row>
    <row r="86" spans="1:9">
      <c r="A86" s="7" t="s">
        <v>10</v>
      </c>
      <c r="B86" s="1" t="s">
        <v>17</v>
      </c>
      <c r="C86" s="20">
        <v>1</v>
      </c>
      <c r="D86" s="14" t="s">
        <v>275</v>
      </c>
      <c r="E86" s="8" t="s">
        <v>276</v>
      </c>
      <c r="F86" s="16"/>
      <c r="G86" s="16"/>
      <c r="H86" s="16" t="s">
        <v>312</v>
      </c>
      <c r="I86" s="17" t="s">
        <v>66</v>
      </c>
    </row>
    <row r="87" spans="1:9">
      <c r="A87" s="7" t="s">
        <v>10</v>
      </c>
      <c r="B87" s="1" t="s">
        <v>17</v>
      </c>
      <c r="C87" s="20">
        <v>0.5</v>
      </c>
      <c r="D87" s="8" t="s">
        <v>277</v>
      </c>
      <c r="E87" s="8" t="s">
        <v>278</v>
      </c>
      <c r="F87" s="16"/>
      <c r="G87" s="16"/>
      <c r="H87" s="16" t="s">
        <v>312</v>
      </c>
      <c r="I87" s="17" t="s">
        <v>66</v>
      </c>
    </row>
    <row r="88" spans="1:9">
      <c r="A88" s="7" t="s">
        <v>10</v>
      </c>
      <c r="B88" s="1" t="s">
        <v>17</v>
      </c>
      <c r="C88" s="20">
        <v>1</v>
      </c>
      <c r="D88" s="8" t="s">
        <v>279</v>
      </c>
      <c r="E88" s="8" t="s">
        <v>280</v>
      </c>
      <c r="F88" s="16"/>
      <c r="G88" s="16"/>
      <c r="H88" s="16" t="s">
        <v>312</v>
      </c>
      <c r="I88" s="17" t="s">
        <v>66</v>
      </c>
    </row>
    <row r="89" spans="1:9">
      <c r="A89" s="7" t="s">
        <v>10</v>
      </c>
      <c r="B89" s="1" t="s">
        <v>17</v>
      </c>
      <c r="C89" s="19">
        <v>1</v>
      </c>
      <c r="D89" s="8" t="s">
        <v>284</v>
      </c>
      <c r="E89" s="8" t="s">
        <v>285</v>
      </c>
      <c r="F89" s="16"/>
      <c r="G89" s="16"/>
      <c r="H89" s="16" t="s">
        <v>312</v>
      </c>
      <c r="I89" s="17" t="s">
        <v>66</v>
      </c>
    </row>
    <row r="90" spans="1:9">
      <c r="A90" s="7" t="s">
        <v>10</v>
      </c>
      <c r="B90" s="1" t="s">
        <v>17</v>
      </c>
      <c r="C90" s="19">
        <v>1</v>
      </c>
      <c r="D90" s="14" t="s">
        <v>286</v>
      </c>
      <c r="E90" s="13" t="s">
        <v>283</v>
      </c>
      <c r="F90" s="16"/>
      <c r="G90" s="16"/>
      <c r="H90" s="16" t="s">
        <v>312</v>
      </c>
      <c r="I90" s="17" t="s">
        <v>66</v>
      </c>
    </row>
    <row r="91" spans="1:9">
      <c r="A91" s="7" t="s">
        <v>11</v>
      </c>
      <c r="B91" s="1" t="s">
        <v>18</v>
      </c>
      <c r="C91" s="16">
        <v>1</v>
      </c>
      <c r="D91" s="8" t="s">
        <v>289</v>
      </c>
      <c r="E91" s="8" t="s">
        <v>290</v>
      </c>
      <c r="F91" s="16" t="s">
        <v>312</v>
      </c>
      <c r="G91" s="16" t="s">
        <v>312</v>
      </c>
      <c r="H91" s="16" t="s">
        <v>312</v>
      </c>
      <c r="I91" s="16" t="s">
        <v>50</v>
      </c>
    </row>
    <row r="92" spans="1:9">
      <c r="A92" s="7" t="s">
        <v>11</v>
      </c>
      <c r="B92" s="1" t="s">
        <v>18</v>
      </c>
      <c r="C92" s="16">
        <v>1</v>
      </c>
      <c r="D92" s="8" t="s">
        <v>291</v>
      </c>
      <c r="E92" s="8" t="s">
        <v>292</v>
      </c>
      <c r="F92" s="16" t="s">
        <v>312</v>
      </c>
      <c r="G92" s="16" t="s">
        <v>312</v>
      </c>
      <c r="H92" s="16" t="s">
        <v>312</v>
      </c>
      <c r="I92" s="16" t="s">
        <v>50</v>
      </c>
    </row>
    <row r="93" spans="1:9">
      <c r="A93" s="7" t="s">
        <v>11</v>
      </c>
      <c r="B93" s="1" t="s">
        <v>18</v>
      </c>
      <c r="C93" s="16">
        <v>1</v>
      </c>
      <c r="D93" s="8" t="s">
        <v>293</v>
      </c>
      <c r="E93" s="8" t="s">
        <v>294</v>
      </c>
      <c r="F93" s="16" t="s">
        <v>312</v>
      </c>
      <c r="G93" s="16" t="s">
        <v>312</v>
      </c>
      <c r="H93" s="16" t="s">
        <v>312</v>
      </c>
      <c r="I93" s="16" t="s">
        <v>50</v>
      </c>
    </row>
    <row r="94" spans="1:9">
      <c r="A94" s="7" t="s">
        <v>11</v>
      </c>
      <c r="B94" s="1" t="s">
        <v>18</v>
      </c>
      <c r="C94" s="16">
        <v>1</v>
      </c>
      <c r="D94" s="8" t="s">
        <v>295</v>
      </c>
      <c r="E94" s="8" t="s">
        <v>296</v>
      </c>
      <c r="F94" s="16" t="s">
        <v>312</v>
      </c>
      <c r="G94" s="16" t="s">
        <v>312</v>
      </c>
      <c r="H94" s="16" t="s">
        <v>312</v>
      </c>
      <c r="I94" s="16" t="s">
        <v>50</v>
      </c>
    </row>
    <row r="95" spans="1:9">
      <c r="A95" s="7" t="s">
        <v>12</v>
      </c>
      <c r="B95" s="7" t="s">
        <v>19</v>
      </c>
      <c r="C95" s="16">
        <v>1</v>
      </c>
      <c r="D95" s="8" t="s">
        <v>297</v>
      </c>
      <c r="E95" s="8" t="s">
        <v>298</v>
      </c>
      <c r="F95" s="16" t="s">
        <v>312</v>
      </c>
      <c r="G95" s="16" t="s">
        <v>312</v>
      </c>
      <c r="H95" s="16" t="s">
        <v>312</v>
      </c>
      <c r="I95" s="16" t="s">
        <v>50</v>
      </c>
    </row>
    <row r="96" spans="1:9">
      <c r="A96" s="7" t="s">
        <v>12</v>
      </c>
      <c r="B96" s="7" t="s">
        <v>19</v>
      </c>
      <c r="C96" s="16">
        <v>1</v>
      </c>
      <c r="D96" s="8" t="s">
        <v>299</v>
      </c>
      <c r="E96" s="8" t="s">
        <v>300</v>
      </c>
      <c r="F96" s="16" t="s">
        <v>312</v>
      </c>
      <c r="G96" s="16" t="s">
        <v>312</v>
      </c>
      <c r="H96" s="16" t="s">
        <v>312</v>
      </c>
      <c r="I96" s="16" t="s">
        <v>50</v>
      </c>
    </row>
    <row r="97" spans="1:9">
      <c r="A97" s="7" t="s">
        <v>12</v>
      </c>
      <c r="B97" s="7" t="s">
        <v>19</v>
      </c>
      <c r="C97" s="16">
        <v>1</v>
      </c>
      <c r="D97" s="8" t="s">
        <v>301</v>
      </c>
      <c r="E97" s="8" t="s">
        <v>302</v>
      </c>
      <c r="F97" s="16" t="s">
        <v>312</v>
      </c>
      <c r="G97" s="16" t="s">
        <v>312</v>
      </c>
      <c r="H97" s="16" t="s">
        <v>312</v>
      </c>
      <c r="I97" s="16" t="s">
        <v>50</v>
      </c>
    </row>
    <row r="98" spans="1:9">
      <c r="A98" s="7" t="s">
        <v>12</v>
      </c>
      <c r="B98" s="7" t="s">
        <v>19</v>
      </c>
      <c r="C98" s="16">
        <v>1</v>
      </c>
      <c r="D98" s="8" t="s">
        <v>303</v>
      </c>
      <c r="E98" s="8" t="s">
        <v>304</v>
      </c>
      <c r="F98" s="16" t="s">
        <v>312</v>
      </c>
      <c r="G98" s="16" t="s">
        <v>312</v>
      </c>
      <c r="H98" s="16" t="s">
        <v>312</v>
      </c>
      <c r="I98" s="16" t="s">
        <v>50</v>
      </c>
    </row>
    <row r="99" spans="1:9">
      <c r="A99" s="7" t="s">
        <v>12</v>
      </c>
      <c r="B99" s="7" t="s">
        <v>19</v>
      </c>
      <c r="C99" s="16">
        <v>1</v>
      </c>
      <c r="D99" s="8" t="s">
        <v>305</v>
      </c>
      <c r="E99" s="8" t="s">
        <v>306</v>
      </c>
      <c r="F99" s="16" t="s">
        <v>312</v>
      </c>
      <c r="G99" s="16" t="s">
        <v>312</v>
      </c>
      <c r="H99" s="16" t="s">
        <v>312</v>
      </c>
      <c r="I99" s="16" t="s">
        <v>50</v>
      </c>
    </row>
    <row r="100" spans="1:9">
      <c r="A100" s="7" t="s">
        <v>12</v>
      </c>
      <c r="B100" s="7" t="s">
        <v>19</v>
      </c>
      <c r="C100" s="16">
        <v>1</v>
      </c>
      <c r="D100" s="8" t="s">
        <v>307</v>
      </c>
      <c r="E100" s="7" t="s">
        <v>308</v>
      </c>
      <c r="F100" s="16" t="s">
        <v>312</v>
      </c>
      <c r="G100" s="16" t="s">
        <v>312</v>
      </c>
      <c r="H100" s="16" t="s">
        <v>312</v>
      </c>
      <c r="I100" s="16" t="s">
        <v>50</v>
      </c>
    </row>
    <row r="101" spans="1:9">
      <c r="A101" s="7" t="s">
        <v>12</v>
      </c>
      <c r="B101" s="7" t="s">
        <v>19</v>
      </c>
      <c r="C101" s="16">
        <v>1</v>
      </c>
      <c r="D101" s="8" t="s">
        <v>309</v>
      </c>
      <c r="E101" s="8" t="s">
        <v>310</v>
      </c>
      <c r="F101" s="16" t="s">
        <v>312</v>
      </c>
      <c r="G101" s="16" t="s">
        <v>312</v>
      </c>
      <c r="H101" s="16" t="s">
        <v>312</v>
      </c>
      <c r="I101" s="16" t="s">
        <v>50</v>
      </c>
    </row>
    <row r="102" spans="1:9">
      <c r="A102" s="7" t="s">
        <v>3</v>
      </c>
      <c r="B102" s="7" t="s">
        <v>3</v>
      </c>
      <c r="C102" s="16">
        <v>1</v>
      </c>
      <c r="D102" s="8" t="s">
        <v>54</v>
      </c>
      <c r="E102" s="8" t="s">
        <v>55</v>
      </c>
      <c r="F102" s="16" t="s">
        <v>312</v>
      </c>
      <c r="G102" s="16" t="s">
        <v>312</v>
      </c>
      <c r="H102" s="16" t="s">
        <v>312</v>
      </c>
      <c r="I102" s="17" t="s">
        <v>50</v>
      </c>
    </row>
    <row r="103" spans="1:9">
      <c r="A103" s="7" t="s">
        <v>3</v>
      </c>
      <c r="B103" s="7" t="s">
        <v>3</v>
      </c>
      <c r="C103" s="16">
        <v>1</v>
      </c>
      <c r="D103" s="8" t="s">
        <v>56</v>
      </c>
      <c r="E103" s="8" t="s">
        <v>57</v>
      </c>
      <c r="F103" s="16" t="s">
        <v>312</v>
      </c>
      <c r="G103" s="16" t="s">
        <v>312</v>
      </c>
      <c r="H103" s="16" t="s">
        <v>312</v>
      </c>
      <c r="I103" s="17" t="s">
        <v>50</v>
      </c>
    </row>
    <row r="104" spans="1:9">
      <c r="A104" s="7" t="s">
        <v>3</v>
      </c>
      <c r="B104" s="7" t="s">
        <v>3</v>
      </c>
      <c r="C104" s="16">
        <v>1</v>
      </c>
      <c r="D104" s="8" t="s">
        <v>58</v>
      </c>
      <c r="E104" s="8" t="s">
        <v>59</v>
      </c>
      <c r="F104" s="16" t="s">
        <v>312</v>
      </c>
      <c r="G104" s="16" t="s">
        <v>312</v>
      </c>
      <c r="H104" s="16" t="s">
        <v>312</v>
      </c>
      <c r="I104" s="17" t="s">
        <v>50</v>
      </c>
    </row>
    <row r="105" spans="1:9">
      <c r="A105" s="7" t="s">
        <v>3</v>
      </c>
      <c r="B105" s="7" t="s">
        <v>3</v>
      </c>
      <c r="C105" s="16">
        <v>1</v>
      </c>
      <c r="D105" s="8" t="s">
        <v>52</v>
      </c>
      <c r="E105" s="8" t="s">
        <v>53</v>
      </c>
      <c r="F105" s="16" t="s">
        <v>312</v>
      </c>
      <c r="G105" s="16" t="s">
        <v>312</v>
      </c>
      <c r="H105" s="16" t="s">
        <v>312</v>
      </c>
      <c r="I105" s="17" t="s">
        <v>50</v>
      </c>
    </row>
    <row r="106" spans="1:9">
      <c r="A106" s="7" t="s">
        <v>3</v>
      </c>
      <c r="B106" s="7" t="s">
        <v>3</v>
      </c>
      <c r="C106" s="16">
        <v>1</v>
      </c>
      <c r="D106" s="8" t="s">
        <v>60</v>
      </c>
      <c r="E106" s="8" t="s">
        <v>61</v>
      </c>
      <c r="F106" s="16" t="s">
        <v>312</v>
      </c>
      <c r="G106" s="16" t="s">
        <v>312</v>
      </c>
      <c r="H106" s="16" t="s">
        <v>312</v>
      </c>
      <c r="I106" s="17" t="s">
        <v>50</v>
      </c>
    </row>
    <row r="107" spans="1:9">
      <c r="A107" s="7" t="s">
        <v>3</v>
      </c>
      <c r="B107" s="7" t="s">
        <v>3</v>
      </c>
      <c r="C107" s="16">
        <v>1</v>
      </c>
      <c r="D107" s="1" t="s">
        <v>95</v>
      </c>
      <c r="E107" s="11" t="s">
        <v>109</v>
      </c>
      <c r="F107" s="26" t="s">
        <v>312</v>
      </c>
      <c r="G107" s="26" t="s">
        <v>312</v>
      </c>
      <c r="H107" s="16" t="s">
        <v>312</v>
      </c>
      <c r="I107" s="17" t="s">
        <v>66</v>
      </c>
    </row>
    <row r="108" spans="1:9">
      <c r="A108" s="7" t="s">
        <v>3</v>
      </c>
      <c r="B108" s="7" t="s">
        <v>3</v>
      </c>
      <c r="C108" s="16">
        <v>1</v>
      </c>
      <c r="D108" s="8" t="s">
        <v>62</v>
      </c>
      <c r="E108" s="8" t="s">
        <v>63</v>
      </c>
      <c r="F108" s="16"/>
      <c r="G108" s="16" t="s">
        <v>312</v>
      </c>
      <c r="H108" s="16" t="s">
        <v>312</v>
      </c>
      <c r="I108" s="17" t="s">
        <v>50</v>
      </c>
    </row>
    <row r="109" spans="1:9">
      <c r="A109" s="7" t="s">
        <v>3</v>
      </c>
      <c r="B109" s="7" t="s">
        <v>3</v>
      </c>
      <c r="C109" s="16">
        <v>1</v>
      </c>
      <c r="D109" s="8" t="s">
        <v>64</v>
      </c>
      <c r="E109" s="8" t="s">
        <v>65</v>
      </c>
      <c r="F109" s="16"/>
      <c r="G109" s="16" t="s">
        <v>312</v>
      </c>
      <c r="H109" s="16" t="s">
        <v>312</v>
      </c>
      <c r="I109" s="17" t="s">
        <v>66</v>
      </c>
    </row>
    <row r="110" spans="1:9">
      <c r="A110" s="7" t="s">
        <v>3</v>
      </c>
      <c r="B110" s="7" t="s">
        <v>3</v>
      </c>
      <c r="C110" s="16">
        <v>1</v>
      </c>
      <c r="D110" s="1" t="s">
        <v>67</v>
      </c>
      <c r="E110" s="11" t="s">
        <v>68</v>
      </c>
      <c r="F110" s="16"/>
      <c r="G110" s="16" t="s">
        <v>312</v>
      </c>
      <c r="H110" s="16" t="s">
        <v>312</v>
      </c>
      <c r="I110" s="17" t="s">
        <v>66</v>
      </c>
    </row>
    <row r="111" spans="1:9">
      <c r="A111" s="7" t="s">
        <v>3</v>
      </c>
      <c r="B111" s="7" t="s">
        <v>3</v>
      </c>
      <c r="C111" s="16">
        <v>0.5</v>
      </c>
      <c r="D111" s="1" t="s">
        <v>100</v>
      </c>
      <c r="E111" s="8" t="s">
        <v>101</v>
      </c>
      <c r="F111" s="16"/>
      <c r="G111" s="16"/>
      <c r="H111" s="16" t="s">
        <v>312</v>
      </c>
      <c r="I111" s="17" t="s">
        <v>66</v>
      </c>
    </row>
    <row r="112" spans="1:9">
      <c r="A112" s="7" t="s">
        <v>3</v>
      </c>
      <c r="B112" s="7" t="s">
        <v>3</v>
      </c>
      <c r="C112" s="16">
        <v>1</v>
      </c>
      <c r="D112" s="8" t="s">
        <v>98</v>
      </c>
      <c r="E112" s="8" t="s">
        <v>99</v>
      </c>
      <c r="F112" s="16"/>
      <c r="G112" s="16"/>
      <c r="H112" s="16" t="s">
        <v>312</v>
      </c>
      <c r="I112" s="17" t="s">
        <v>66</v>
      </c>
    </row>
    <row r="113" spans="1:9">
      <c r="A113" s="7" t="s">
        <v>3</v>
      </c>
      <c r="B113" s="7" t="s">
        <v>3</v>
      </c>
      <c r="C113" s="16">
        <v>1</v>
      </c>
      <c r="D113" s="8" t="s">
        <v>96</v>
      </c>
      <c r="E113" s="8" t="s">
        <v>97</v>
      </c>
      <c r="F113" s="16"/>
      <c r="G113" s="16"/>
      <c r="H113" s="16" t="s">
        <v>312</v>
      </c>
      <c r="I113" s="17" t="s">
        <v>66</v>
      </c>
    </row>
    <row r="114" spans="1:9">
      <c r="A114" s="7" t="s">
        <v>3</v>
      </c>
      <c r="B114" s="7" t="s">
        <v>3</v>
      </c>
      <c r="C114" s="16">
        <v>1</v>
      </c>
      <c r="D114" s="1" t="s">
        <v>79</v>
      </c>
      <c r="E114" s="8" t="s">
        <v>80</v>
      </c>
      <c r="F114" s="16"/>
      <c r="G114" s="16"/>
      <c r="H114" s="16" t="s">
        <v>312</v>
      </c>
      <c r="I114" s="17" t="s">
        <v>66</v>
      </c>
    </row>
    <row r="115" spans="1:9">
      <c r="A115" s="7" t="s">
        <v>3</v>
      </c>
      <c r="B115" s="7" t="s">
        <v>3</v>
      </c>
      <c r="C115" s="16">
        <v>1</v>
      </c>
      <c r="D115" s="1" t="s">
        <v>81</v>
      </c>
      <c r="E115" s="8" t="s">
        <v>82</v>
      </c>
      <c r="F115" s="16"/>
      <c r="G115" s="16"/>
      <c r="H115" s="16" t="s">
        <v>312</v>
      </c>
      <c r="I115" s="17" t="s">
        <v>66</v>
      </c>
    </row>
    <row r="116" spans="1:9">
      <c r="A116" s="7" t="s">
        <v>3</v>
      </c>
      <c r="B116" s="7" t="s">
        <v>3</v>
      </c>
      <c r="C116" s="16">
        <v>0.5</v>
      </c>
      <c r="D116" s="1" t="s">
        <v>88</v>
      </c>
      <c r="E116" s="8" t="s">
        <v>106</v>
      </c>
      <c r="F116" s="16"/>
      <c r="G116" s="16"/>
      <c r="H116" s="16" t="s">
        <v>312</v>
      </c>
      <c r="I116" s="17" t="s">
        <v>66</v>
      </c>
    </row>
    <row r="117" spans="1:9">
      <c r="A117" s="7" t="s">
        <v>3</v>
      </c>
      <c r="B117" s="7" t="s">
        <v>3</v>
      </c>
      <c r="C117" s="16">
        <v>0.5</v>
      </c>
      <c r="D117" s="1" t="s">
        <v>69</v>
      </c>
      <c r="E117" s="8" t="s">
        <v>70</v>
      </c>
      <c r="F117" s="16"/>
      <c r="G117" s="16"/>
      <c r="H117" s="16" t="s">
        <v>312</v>
      </c>
      <c r="I117" s="17" t="s">
        <v>66</v>
      </c>
    </row>
    <row r="118" spans="1:9">
      <c r="A118" s="7" t="s">
        <v>3</v>
      </c>
      <c r="B118" s="7" t="s">
        <v>3</v>
      </c>
      <c r="C118" s="16">
        <v>0.3</v>
      </c>
      <c r="D118" s="1" t="s">
        <v>87</v>
      </c>
      <c r="E118" s="8" t="s">
        <v>107</v>
      </c>
      <c r="F118" s="16"/>
      <c r="G118" s="16"/>
      <c r="H118" s="16" t="s">
        <v>312</v>
      </c>
      <c r="I118" s="17" t="s">
        <v>66</v>
      </c>
    </row>
    <row r="119" spans="1:9">
      <c r="A119" s="7" t="s">
        <v>3</v>
      </c>
      <c r="B119" s="7" t="s">
        <v>3</v>
      </c>
      <c r="C119" s="16">
        <v>1</v>
      </c>
      <c r="D119" s="1" t="s">
        <v>83</v>
      </c>
      <c r="E119" s="11" t="s">
        <v>84</v>
      </c>
      <c r="F119" s="16"/>
      <c r="G119" s="16"/>
      <c r="H119" s="16" t="s">
        <v>312</v>
      </c>
      <c r="I119" s="17" t="s">
        <v>66</v>
      </c>
    </row>
    <row r="120" spans="1:9">
      <c r="A120" s="7" t="s">
        <v>3</v>
      </c>
      <c r="B120" s="7" t="s">
        <v>3</v>
      </c>
      <c r="C120" s="16">
        <v>1</v>
      </c>
      <c r="D120" s="8" t="s">
        <v>85</v>
      </c>
      <c r="E120" s="8" t="s">
        <v>86</v>
      </c>
      <c r="F120" s="16"/>
      <c r="G120" s="16"/>
      <c r="H120" s="16" t="s">
        <v>312</v>
      </c>
      <c r="I120" s="17" t="s">
        <v>66</v>
      </c>
    </row>
    <row r="121" spans="1:9">
      <c r="A121" s="7" t="s">
        <v>3</v>
      </c>
      <c r="B121" s="7" t="s">
        <v>3</v>
      </c>
      <c r="C121" s="16">
        <v>0.1</v>
      </c>
      <c r="D121" s="8" t="s">
        <v>93</v>
      </c>
      <c r="E121" s="8" t="s">
        <v>94</v>
      </c>
      <c r="F121" s="16"/>
      <c r="G121" s="16"/>
      <c r="H121" s="16" t="s">
        <v>312</v>
      </c>
      <c r="I121" s="17" t="s">
        <v>66</v>
      </c>
    </row>
    <row r="122" spans="1:9">
      <c r="A122" s="7" t="s">
        <v>3</v>
      </c>
      <c r="B122" s="7" t="s">
        <v>3</v>
      </c>
      <c r="C122" s="16">
        <v>0.3</v>
      </c>
      <c r="D122" s="1" t="s">
        <v>102</v>
      </c>
      <c r="E122" s="11" t="s">
        <v>103</v>
      </c>
      <c r="F122" s="16"/>
      <c r="G122" s="16"/>
      <c r="H122" s="16" t="s">
        <v>312</v>
      </c>
      <c r="I122" s="17" t="s">
        <v>66</v>
      </c>
    </row>
    <row r="123" spans="1:9">
      <c r="A123" s="7" t="s">
        <v>3</v>
      </c>
      <c r="B123" s="7" t="s">
        <v>3</v>
      </c>
      <c r="C123" s="16">
        <v>0.1</v>
      </c>
      <c r="D123" s="8" t="s">
        <v>89</v>
      </c>
      <c r="E123" s="8" t="s">
        <v>90</v>
      </c>
      <c r="F123" s="16"/>
      <c r="G123" s="16"/>
      <c r="H123" s="16" t="s">
        <v>312</v>
      </c>
      <c r="I123" s="17" t="s">
        <v>66</v>
      </c>
    </row>
    <row r="124" spans="1:9">
      <c r="A124" s="7" t="s">
        <v>3</v>
      </c>
      <c r="B124" s="7" t="s">
        <v>3</v>
      </c>
      <c r="C124" s="16">
        <v>0.1</v>
      </c>
      <c r="D124" s="8" t="s">
        <v>91</v>
      </c>
      <c r="E124" s="8" t="s">
        <v>92</v>
      </c>
      <c r="F124" s="16"/>
      <c r="G124" s="16"/>
      <c r="H124" s="16" t="s">
        <v>312</v>
      </c>
      <c r="I124" s="17" t="s">
        <v>66</v>
      </c>
    </row>
    <row r="125" spans="1:9">
      <c r="A125" s="7" t="s">
        <v>3</v>
      </c>
      <c r="B125" s="7" t="s">
        <v>3</v>
      </c>
      <c r="C125" s="16">
        <v>0.1</v>
      </c>
      <c r="D125" s="8" t="s">
        <v>75</v>
      </c>
      <c r="E125" s="8" t="s">
        <v>76</v>
      </c>
      <c r="F125" s="16"/>
      <c r="G125" s="16"/>
      <c r="H125" s="16" t="s">
        <v>312</v>
      </c>
      <c r="I125" s="17" t="s">
        <v>66</v>
      </c>
    </row>
    <row r="126" spans="1:9">
      <c r="A126" s="7" t="s">
        <v>3</v>
      </c>
      <c r="B126" s="7" t="s">
        <v>3</v>
      </c>
      <c r="C126" s="16">
        <v>0.2</v>
      </c>
      <c r="D126" s="8" t="s">
        <v>73</v>
      </c>
      <c r="E126" s="8" t="s">
        <v>74</v>
      </c>
      <c r="F126" s="16"/>
      <c r="G126" s="16"/>
      <c r="H126" s="16" t="s">
        <v>312</v>
      </c>
      <c r="I126" s="17" t="s">
        <v>66</v>
      </c>
    </row>
    <row r="127" spans="1:9">
      <c r="A127" s="7" t="s">
        <v>3</v>
      </c>
      <c r="B127" s="7" t="s">
        <v>3</v>
      </c>
      <c r="C127" s="16">
        <v>0.3</v>
      </c>
      <c r="D127" s="1" t="s">
        <v>104</v>
      </c>
      <c r="E127" s="11" t="s">
        <v>105</v>
      </c>
      <c r="F127" s="16"/>
      <c r="G127" s="16"/>
      <c r="H127" s="16" t="s">
        <v>312</v>
      </c>
      <c r="I127" s="17" t="s">
        <v>66</v>
      </c>
    </row>
    <row r="128" spans="1:9">
      <c r="A128" s="7" t="s">
        <v>3</v>
      </c>
      <c r="B128" s="7" t="s">
        <v>3</v>
      </c>
      <c r="C128" s="16">
        <v>0.3</v>
      </c>
      <c r="D128" s="8" t="s">
        <v>71</v>
      </c>
      <c r="E128" s="11" t="s">
        <v>72</v>
      </c>
      <c r="F128" s="16"/>
      <c r="G128" s="16"/>
      <c r="H128" s="16" t="s">
        <v>312</v>
      </c>
      <c r="I128" s="17" t="s">
        <v>66</v>
      </c>
    </row>
    <row r="129" spans="1:9">
      <c r="A129" s="7" t="s">
        <v>3</v>
      </c>
      <c r="B129" s="7" t="s">
        <v>3</v>
      </c>
      <c r="C129" s="16">
        <v>0.3</v>
      </c>
      <c r="D129" s="8" t="s">
        <v>77</v>
      </c>
      <c r="E129" s="8" t="s">
        <v>78</v>
      </c>
      <c r="F129" s="16"/>
      <c r="G129" s="16"/>
      <c r="H129" s="16" t="s">
        <v>312</v>
      </c>
      <c r="I129" s="17" t="s">
        <v>66</v>
      </c>
    </row>
    <row r="130" spans="1:9">
      <c r="A130" s="7" t="s">
        <v>4</v>
      </c>
      <c r="B130" s="7" t="s">
        <v>4</v>
      </c>
      <c r="C130" s="16">
        <v>1</v>
      </c>
      <c r="D130" s="8" t="s">
        <v>24</v>
      </c>
      <c r="E130" s="8" t="s">
        <v>25</v>
      </c>
      <c r="F130" s="16" t="s">
        <v>312</v>
      </c>
      <c r="G130" s="16" t="s">
        <v>312</v>
      </c>
      <c r="H130" s="16" t="s">
        <v>312</v>
      </c>
      <c r="I130" s="17" t="s">
        <v>50</v>
      </c>
    </row>
    <row r="131" spans="1:9">
      <c r="A131" s="7" t="s">
        <v>4</v>
      </c>
      <c r="B131" s="7" t="s">
        <v>4</v>
      </c>
      <c r="C131" s="16">
        <v>1</v>
      </c>
      <c r="D131" s="8" t="s">
        <v>26</v>
      </c>
      <c r="E131" s="8" t="s">
        <v>27</v>
      </c>
      <c r="F131" s="16" t="s">
        <v>312</v>
      </c>
      <c r="G131" s="16" t="s">
        <v>312</v>
      </c>
      <c r="H131" s="16" t="s">
        <v>312</v>
      </c>
      <c r="I131" s="17" t="s">
        <v>50</v>
      </c>
    </row>
    <row r="132" spans="1:9">
      <c r="A132" s="7" t="s">
        <v>4</v>
      </c>
      <c r="B132" s="7" t="s">
        <v>4</v>
      </c>
      <c r="C132" s="16">
        <v>1</v>
      </c>
      <c r="D132" s="8" t="s">
        <v>28</v>
      </c>
      <c r="E132" s="8" t="s">
        <v>29</v>
      </c>
      <c r="F132" s="16" t="s">
        <v>312</v>
      </c>
      <c r="G132" s="16" t="s">
        <v>312</v>
      </c>
      <c r="H132" s="16" t="s">
        <v>312</v>
      </c>
      <c r="I132" s="17" t="s">
        <v>50</v>
      </c>
    </row>
    <row r="133" spans="1:9">
      <c r="A133" s="7" t="s">
        <v>4</v>
      </c>
      <c r="B133" s="7" t="s">
        <v>4</v>
      </c>
      <c r="C133" s="16">
        <v>1</v>
      </c>
      <c r="D133" s="8" t="s">
        <v>30</v>
      </c>
      <c r="E133" s="8" t="s">
        <v>31</v>
      </c>
      <c r="F133" s="16" t="s">
        <v>312</v>
      </c>
      <c r="G133" s="16" t="s">
        <v>312</v>
      </c>
      <c r="H133" s="16" t="s">
        <v>312</v>
      </c>
      <c r="I133" s="17" t="s">
        <v>50</v>
      </c>
    </row>
    <row r="134" spans="1:9">
      <c r="A134" s="7" t="s">
        <v>4</v>
      </c>
      <c r="B134" s="7" t="s">
        <v>4</v>
      </c>
      <c r="C134" s="16">
        <v>0.8</v>
      </c>
      <c r="D134" s="8" t="s">
        <v>34</v>
      </c>
      <c r="E134" s="8" t="s">
        <v>35</v>
      </c>
      <c r="F134" s="16"/>
      <c r="G134" s="16" t="s">
        <v>312</v>
      </c>
      <c r="H134" s="16" t="s">
        <v>312</v>
      </c>
      <c r="I134" s="17" t="s">
        <v>50</v>
      </c>
    </row>
    <row r="135" spans="1:9">
      <c r="A135" s="7" t="s">
        <v>4</v>
      </c>
      <c r="B135" s="7" t="s">
        <v>4</v>
      </c>
      <c r="C135" s="16">
        <v>0.3</v>
      </c>
      <c r="D135" s="8" t="s">
        <v>32</v>
      </c>
      <c r="E135" s="8" t="s">
        <v>33</v>
      </c>
      <c r="F135" s="16"/>
      <c r="G135" s="16" t="s">
        <v>312</v>
      </c>
      <c r="H135" s="16" t="s">
        <v>312</v>
      </c>
      <c r="I135" s="17" t="s">
        <v>50</v>
      </c>
    </row>
    <row r="136" spans="1:9">
      <c r="A136" s="7" t="s">
        <v>4</v>
      </c>
      <c r="B136" s="7" t="s">
        <v>4</v>
      </c>
      <c r="C136" s="16">
        <v>0.3</v>
      </c>
      <c r="D136" s="8" t="s">
        <v>32</v>
      </c>
      <c r="E136" s="8" t="s">
        <v>33</v>
      </c>
      <c r="F136" s="16"/>
      <c r="G136" s="16" t="s">
        <v>312</v>
      </c>
      <c r="H136" s="16" t="s">
        <v>312</v>
      </c>
      <c r="I136" s="17" t="s">
        <v>50</v>
      </c>
    </row>
    <row r="137" spans="1:9">
      <c r="A137" s="7" t="s">
        <v>4</v>
      </c>
      <c r="B137" s="7" t="s">
        <v>4</v>
      </c>
      <c r="C137" s="16">
        <v>1</v>
      </c>
      <c r="D137" s="8" t="s">
        <v>42</v>
      </c>
      <c r="E137" s="8" t="s">
        <v>43</v>
      </c>
      <c r="F137" s="16"/>
      <c r="G137" s="16" t="s">
        <v>312</v>
      </c>
      <c r="H137" s="16" t="s">
        <v>312</v>
      </c>
      <c r="I137" s="17" t="s">
        <v>50</v>
      </c>
    </row>
    <row r="138" spans="1:9">
      <c r="A138" s="7" t="s">
        <v>4</v>
      </c>
      <c r="B138" s="7" t="s">
        <v>4</v>
      </c>
      <c r="C138" s="16">
        <v>1.3</v>
      </c>
      <c r="D138" s="8" t="s">
        <v>36</v>
      </c>
      <c r="E138" s="8" t="s">
        <v>37</v>
      </c>
      <c r="F138" s="16"/>
      <c r="G138" s="16" t="s">
        <v>312</v>
      </c>
      <c r="H138" s="16" t="s">
        <v>312</v>
      </c>
      <c r="I138" s="17" t="s">
        <v>50</v>
      </c>
    </row>
    <row r="139" spans="1:9">
      <c r="A139" s="7" t="s">
        <v>4</v>
      </c>
      <c r="B139" s="7" t="s">
        <v>4</v>
      </c>
      <c r="C139" s="16">
        <v>1.3</v>
      </c>
      <c r="D139" s="8" t="s">
        <v>36</v>
      </c>
      <c r="E139" s="8" t="s">
        <v>44</v>
      </c>
      <c r="F139" s="16"/>
      <c r="G139" s="16" t="s">
        <v>312</v>
      </c>
      <c r="H139" s="16" t="s">
        <v>312</v>
      </c>
      <c r="I139" s="17" t="s">
        <v>50</v>
      </c>
    </row>
    <row r="140" spans="1:9">
      <c r="A140" s="7" t="s">
        <v>4</v>
      </c>
      <c r="B140" s="7" t="s">
        <v>4</v>
      </c>
      <c r="C140" s="16">
        <v>0.8</v>
      </c>
      <c r="D140" s="8" t="s">
        <v>38</v>
      </c>
      <c r="E140" s="8" t="s">
        <v>39</v>
      </c>
      <c r="F140" s="16"/>
      <c r="G140" s="16" t="s">
        <v>312</v>
      </c>
      <c r="H140" s="16" t="s">
        <v>312</v>
      </c>
      <c r="I140" s="17" t="s">
        <v>50</v>
      </c>
    </row>
    <row r="141" spans="1:9">
      <c r="A141" s="7" t="s">
        <v>4</v>
      </c>
      <c r="B141" s="7" t="s">
        <v>4</v>
      </c>
      <c r="C141" s="16">
        <v>0.8</v>
      </c>
      <c r="D141" s="8" t="s">
        <v>40</v>
      </c>
      <c r="E141" s="8" t="s">
        <v>41</v>
      </c>
      <c r="F141" s="16"/>
      <c r="G141" s="16" t="s">
        <v>312</v>
      </c>
      <c r="H141" s="16" t="s">
        <v>312</v>
      </c>
      <c r="I141" s="17" t="s">
        <v>50</v>
      </c>
    </row>
  </sheetData>
  <autoFilter ref="A1:L141" xr:uid="{CD88C026-81D3-4E10-8B67-9A637B293A3E}">
    <sortState xmlns:xlrd2="http://schemas.microsoft.com/office/spreadsheetml/2017/richdata2" ref="A2:I141">
      <sortCondition ref="A1:A14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649B0-AA56-4977-A5FC-2ACF209B4687}">
  <dimension ref="A1:H32"/>
  <sheetViews>
    <sheetView workbookViewId="0">
      <selection activeCell="C2" sqref="C2"/>
    </sheetView>
  </sheetViews>
  <sheetFormatPr defaultRowHeight="13.8"/>
  <cols>
    <col min="1" max="1" width="13.5" bestFit="1" customWidth="1"/>
    <col min="2" max="2" width="18.09765625" bestFit="1" customWidth="1"/>
    <col min="3" max="4" width="16.69921875" customWidth="1"/>
    <col min="5" max="5" width="6.19921875" bestFit="1" customWidth="1"/>
    <col min="6" max="6" width="14.69921875" customWidth="1"/>
    <col min="7" max="7" width="75.69921875" customWidth="1"/>
    <col min="8" max="8" width="19.69921875" style="27" customWidth="1"/>
  </cols>
  <sheetData>
    <row r="1" spans="1:8" ht="14.4" thickBot="1">
      <c r="A1" s="23"/>
      <c r="B1" s="195" t="s">
        <v>316</v>
      </c>
      <c r="C1" s="196"/>
      <c r="D1" s="197"/>
      <c r="E1" s="23"/>
      <c r="F1" s="23"/>
      <c r="G1" s="23"/>
      <c r="H1" s="30"/>
    </row>
    <row r="2" spans="1:8" ht="14.4" thickBot="1">
      <c r="A2" s="38"/>
      <c r="B2" s="115" t="s">
        <v>336</v>
      </c>
      <c r="C2" s="172" t="s">
        <v>317</v>
      </c>
      <c r="D2" s="39" t="s">
        <v>21</v>
      </c>
      <c r="E2" s="39" t="s">
        <v>46</v>
      </c>
      <c r="F2" s="65" t="s">
        <v>47</v>
      </c>
      <c r="G2" s="40" t="s">
        <v>48</v>
      </c>
      <c r="H2" s="41" t="s">
        <v>315</v>
      </c>
    </row>
    <row r="3" spans="1:8">
      <c r="A3" s="33"/>
      <c r="B3" s="100">
        <v>1</v>
      </c>
      <c r="C3" s="61">
        <v>1</v>
      </c>
      <c r="D3" s="62">
        <v>1</v>
      </c>
      <c r="E3" s="119">
        <v>1</v>
      </c>
      <c r="F3" s="36" t="s">
        <v>52</v>
      </c>
      <c r="G3" s="63" t="s">
        <v>53</v>
      </c>
      <c r="H3" s="64"/>
    </row>
    <row r="4" spans="1:8">
      <c r="A4" s="24"/>
      <c r="B4" s="96">
        <v>2</v>
      </c>
      <c r="C4" s="59">
        <v>2</v>
      </c>
      <c r="D4" s="2">
        <v>2</v>
      </c>
      <c r="E4" s="120">
        <v>1</v>
      </c>
      <c r="F4" s="8" t="s">
        <v>54</v>
      </c>
      <c r="G4" s="5" t="s">
        <v>55</v>
      </c>
      <c r="H4" s="60"/>
    </row>
    <row r="5" spans="1:8">
      <c r="A5" s="24"/>
      <c r="B5" s="96">
        <v>3</v>
      </c>
      <c r="C5" s="59">
        <v>3</v>
      </c>
      <c r="D5" s="2">
        <v>3</v>
      </c>
      <c r="E5" s="120">
        <v>1</v>
      </c>
      <c r="F5" s="8" t="s">
        <v>56</v>
      </c>
      <c r="G5" s="5" t="s">
        <v>57</v>
      </c>
      <c r="H5" s="60"/>
    </row>
    <row r="6" spans="1:8">
      <c r="A6" s="24"/>
      <c r="B6" s="96">
        <v>4</v>
      </c>
      <c r="C6" s="59">
        <v>4</v>
      </c>
      <c r="D6" s="2">
        <v>4</v>
      </c>
      <c r="E6" s="120">
        <v>1</v>
      </c>
      <c r="F6" s="8" t="s">
        <v>58</v>
      </c>
      <c r="G6" s="5" t="s">
        <v>59</v>
      </c>
      <c r="H6" s="60"/>
    </row>
    <row r="7" spans="1:8">
      <c r="A7" s="24"/>
      <c r="B7" s="96">
        <v>5</v>
      </c>
      <c r="C7" s="59">
        <v>5</v>
      </c>
      <c r="D7" s="2">
        <v>5</v>
      </c>
      <c r="E7" s="120">
        <v>1</v>
      </c>
      <c r="F7" s="8" t="s">
        <v>60</v>
      </c>
      <c r="G7" s="5" t="s">
        <v>61</v>
      </c>
      <c r="H7" s="60"/>
    </row>
    <row r="8" spans="1:8">
      <c r="A8" s="24"/>
      <c r="B8" s="96">
        <v>6</v>
      </c>
      <c r="C8" s="59">
        <v>6</v>
      </c>
      <c r="D8" s="2">
        <v>6</v>
      </c>
      <c r="E8" s="120">
        <v>1</v>
      </c>
      <c r="F8" s="1" t="s">
        <v>95</v>
      </c>
      <c r="G8" s="9" t="s">
        <v>109</v>
      </c>
      <c r="H8" s="60" t="s">
        <v>66</v>
      </c>
    </row>
    <row r="9" spans="1:8">
      <c r="A9" s="24"/>
      <c r="B9" s="96"/>
      <c r="C9" s="59">
        <v>7</v>
      </c>
      <c r="D9" s="2">
        <v>7</v>
      </c>
      <c r="E9" s="120">
        <v>1</v>
      </c>
      <c r="F9" s="8" t="s">
        <v>62</v>
      </c>
      <c r="G9" s="5" t="s">
        <v>63</v>
      </c>
      <c r="H9" s="60"/>
    </row>
    <row r="10" spans="1:8">
      <c r="A10" s="24"/>
      <c r="B10" s="96"/>
      <c r="C10" s="59">
        <v>8</v>
      </c>
      <c r="D10" s="2">
        <v>8</v>
      </c>
      <c r="E10" s="120">
        <v>1</v>
      </c>
      <c r="F10" s="8" t="s">
        <v>64</v>
      </c>
      <c r="G10" s="5" t="s">
        <v>65</v>
      </c>
      <c r="H10" s="60" t="s">
        <v>66</v>
      </c>
    </row>
    <row r="11" spans="1:8">
      <c r="A11" s="24"/>
      <c r="B11" s="96"/>
      <c r="C11" s="59">
        <v>9</v>
      </c>
      <c r="D11" s="2">
        <v>9</v>
      </c>
      <c r="E11" s="120">
        <v>1</v>
      </c>
      <c r="F11" s="1" t="s">
        <v>67</v>
      </c>
      <c r="G11" s="9" t="s">
        <v>68</v>
      </c>
      <c r="H11" s="60" t="s">
        <v>66</v>
      </c>
    </row>
    <row r="12" spans="1:8">
      <c r="A12" s="24"/>
      <c r="B12" s="96"/>
      <c r="C12" s="2"/>
      <c r="D12" s="2">
        <v>10</v>
      </c>
      <c r="E12" s="120">
        <v>0.5</v>
      </c>
      <c r="F12" s="1" t="s">
        <v>69</v>
      </c>
      <c r="G12" s="5" t="s">
        <v>70</v>
      </c>
      <c r="H12" s="60" t="s">
        <v>66</v>
      </c>
    </row>
    <row r="13" spans="1:8">
      <c r="A13" s="24"/>
      <c r="B13" s="96"/>
      <c r="C13" s="2"/>
      <c r="D13" s="2">
        <v>11</v>
      </c>
      <c r="E13" s="120">
        <v>0.3</v>
      </c>
      <c r="F13" s="8" t="s">
        <v>71</v>
      </c>
      <c r="G13" s="9" t="s">
        <v>72</v>
      </c>
      <c r="H13" s="60" t="s">
        <v>66</v>
      </c>
    </row>
    <row r="14" spans="1:8">
      <c r="A14" s="24"/>
      <c r="B14" s="96"/>
      <c r="C14" s="2"/>
      <c r="D14" s="2">
        <v>12</v>
      </c>
      <c r="E14" s="120">
        <v>0.2</v>
      </c>
      <c r="F14" s="8" t="s">
        <v>73</v>
      </c>
      <c r="G14" s="5" t="s">
        <v>74</v>
      </c>
      <c r="H14" s="60" t="s">
        <v>66</v>
      </c>
    </row>
    <row r="15" spans="1:8">
      <c r="A15" s="24"/>
      <c r="B15" s="96"/>
      <c r="C15" s="2"/>
      <c r="D15" s="2">
        <v>13</v>
      </c>
      <c r="E15" s="120">
        <v>0.1</v>
      </c>
      <c r="F15" s="8" t="s">
        <v>75</v>
      </c>
      <c r="G15" s="5" t="s">
        <v>76</v>
      </c>
      <c r="H15" s="60" t="s">
        <v>66</v>
      </c>
    </row>
    <row r="16" spans="1:8">
      <c r="A16" s="24"/>
      <c r="B16" s="96"/>
      <c r="C16" s="2"/>
      <c r="D16" s="2">
        <v>14</v>
      </c>
      <c r="E16" s="120">
        <v>0.3</v>
      </c>
      <c r="F16" s="8" t="s">
        <v>77</v>
      </c>
      <c r="G16" s="5" t="s">
        <v>78</v>
      </c>
      <c r="H16" s="60" t="s">
        <v>66</v>
      </c>
    </row>
    <row r="17" spans="1:8">
      <c r="A17" s="24"/>
      <c r="B17" s="96"/>
      <c r="C17" s="2"/>
      <c r="D17" s="2">
        <v>15</v>
      </c>
      <c r="E17" s="120">
        <v>1</v>
      </c>
      <c r="F17" s="1" t="s">
        <v>79</v>
      </c>
      <c r="G17" s="5" t="s">
        <v>80</v>
      </c>
      <c r="H17" s="60" t="s">
        <v>66</v>
      </c>
    </row>
    <row r="18" spans="1:8">
      <c r="A18" s="24"/>
      <c r="B18" s="96"/>
      <c r="C18" s="2"/>
      <c r="D18" s="2">
        <v>16</v>
      </c>
      <c r="E18" s="120">
        <v>1</v>
      </c>
      <c r="F18" s="1" t="s">
        <v>81</v>
      </c>
      <c r="G18" s="5" t="s">
        <v>82</v>
      </c>
      <c r="H18" s="60" t="s">
        <v>66</v>
      </c>
    </row>
    <row r="19" spans="1:8">
      <c r="A19" s="24"/>
      <c r="B19" s="96"/>
      <c r="C19" s="2"/>
      <c r="D19" s="2">
        <v>17</v>
      </c>
      <c r="E19" s="120">
        <v>1</v>
      </c>
      <c r="F19" s="1" t="s">
        <v>83</v>
      </c>
      <c r="G19" s="9" t="s">
        <v>84</v>
      </c>
      <c r="H19" s="60" t="s">
        <v>66</v>
      </c>
    </row>
    <row r="20" spans="1:8">
      <c r="A20" s="24"/>
      <c r="B20" s="96"/>
      <c r="C20" s="2"/>
      <c r="D20" s="2">
        <v>18</v>
      </c>
      <c r="E20" s="120">
        <v>1</v>
      </c>
      <c r="F20" s="8" t="s">
        <v>85</v>
      </c>
      <c r="G20" s="5" t="s">
        <v>86</v>
      </c>
      <c r="H20" s="60" t="s">
        <v>66</v>
      </c>
    </row>
    <row r="21" spans="1:8">
      <c r="A21" s="24"/>
      <c r="B21" s="96"/>
      <c r="C21" s="2"/>
      <c r="D21" s="2">
        <v>19</v>
      </c>
      <c r="E21" s="120">
        <v>0.3</v>
      </c>
      <c r="F21" s="1" t="s">
        <v>87</v>
      </c>
      <c r="G21" s="5" t="s">
        <v>107</v>
      </c>
      <c r="H21" s="60" t="s">
        <v>66</v>
      </c>
    </row>
    <row r="22" spans="1:8">
      <c r="A22" s="24"/>
      <c r="B22" s="96"/>
      <c r="C22" s="2"/>
      <c r="D22" s="2">
        <v>20</v>
      </c>
      <c r="E22" s="120">
        <v>0.5</v>
      </c>
      <c r="F22" s="1" t="s">
        <v>88</v>
      </c>
      <c r="G22" s="5" t="s">
        <v>106</v>
      </c>
      <c r="H22" s="60" t="s">
        <v>66</v>
      </c>
    </row>
    <row r="23" spans="1:8">
      <c r="A23" s="24"/>
      <c r="B23" s="96"/>
      <c r="C23" s="2"/>
      <c r="D23" s="2">
        <v>21</v>
      </c>
      <c r="E23" s="120">
        <v>0.1</v>
      </c>
      <c r="F23" s="8" t="s">
        <v>89</v>
      </c>
      <c r="G23" s="5" t="s">
        <v>90</v>
      </c>
      <c r="H23" s="60" t="s">
        <v>66</v>
      </c>
    </row>
    <row r="24" spans="1:8">
      <c r="A24" s="24"/>
      <c r="B24" s="96"/>
      <c r="C24" s="2"/>
      <c r="D24" s="2">
        <v>22</v>
      </c>
      <c r="E24" s="120">
        <v>0.1</v>
      </c>
      <c r="F24" s="8" t="s">
        <v>91</v>
      </c>
      <c r="G24" s="5" t="s">
        <v>92</v>
      </c>
      <c r="H24" s="60" t="s">
        <v>66</v>
      </c>
    </row>
    <row r="25" spans="1:8">
      <c r="A25" s="24"/>
      <c r="B25" s="96"/>
      <c r="C25" s="2"/>
      <c r="D25" s="2">
        <v>23</v>
      </c>
      <c r="E25" s="120">
        <v>0.1</v>
      </c>
      <c r="F25" s="8" t="s">
        <v>93</v>
      </c>
      <c r="G25" s="5" t="s">
        <v>94</v>
      </c>
      <c r="H25" s="60" t="s">
        <v>66</v>
      </c>
    </row>
    <row r="26" spans="1:8">
      <c r="A26" s="24"/>
      <c r="B26" s="96"/>
      <c r="C26" s="2"/>
      <c r="D26" s="2">
        <v>24</v>
      </c>
      <c r="E26" s="120">
        <v>1</v>
      </c>
      <c r="F26" s="8" t="s">
        <v>96</v>
      </c>
      <c r="G26" s="5" t="s">
        <v>97</v>
      </c>
      <c r="H26" s="60" t="s">
        <v>66</v>
      </c>
    </row>
    <row r="27" spans="1:8">
      <c r="A27" s="24"/>
      <c r="B27" s="96"/>
      <c r="C27" s="2"/>
      <c r="D27" s="2">
        <v>25</v>
      </c>
      <c r="E27" s="120">
        <v>1</v>
      </c>
      <c r="F27" s="8" t="s">
        <v>98</v>
      </c>
      <c r="G27" s="5" t="s">
        <v>99</v>
      </c>
      <c r="H27" s="60" t="s">
        <v>66</v>
      </c>
    </row>
    <row r="28" spans="1:8">
      <c r="A28" s="24"/>
      <c r="B28" s="96"/>
      <c r="C28" s="2"/>
      <c r="D28" s="2">
        <v>26</v>
      </c>
      <c r="E28" s="120">
        <v>0.5</v>
      </c>
      <c r="F28" s="1" t="s">
        <v>100</v>
      </c>
      <c r="G28" s="5" t="s">
        <v>101</v>
      </c>
      <c r="H28" s="60" t="s">
        <v>66</v>
      </c>
    </row>
    <row r="29" spans="1:8">
      <c r="A29" s="24"/>
      <c r="B29" s="96"/>
      <c r="C29" s="2"/>
      <c r="D29" s="2">
        <v>27</v>
      </c>
      <c r="E29" s="120">
        <v>0.3</v>
      </c>
      <c r="F29" s="1" t="s">
        <v>102</v>
      </c>
      <c r="G29" s="9" t="s">
        <v>103</v>
      </c>
      <c r="H29" s="60" t="s">
        <v>66</v>
      </c>
    </row>
    <row r="30" spans="1:8" ht="14.4" thickBot="1">
      <c r="A30" s="42"/>
      <c r="B30" s="104"/>
      <c r="C30" s="66"/>
      <c r="D30" s="66">
        <v>28</v>
      </c>
      <c r="E30" s="121">
        <v>0.3</v>
      </c>
      <c r="F30" s="67" t="s">
        <v>104</v>
      </c>
      <c r="G30" s="68" t="s">
        <v>105</v>
      </c>
      <c r="H30" s="69" t="s">
        <v>66</v>
      </c>
    </row>
    <row r="31" spans="1:8" ht="16.2" thickBot="1">
      <c r="A31" s="72" t="s">
        <v>108</v>
      </c>
      <c r="B31" s="111">
        <f>+SUM(E3:E7)</f>
        <v>5</v>
      </c>
      <c r="C31" s="73">
        <f>SUM(E3:E10)</f>
        <v>8</v>
      </c>
      <c r="D31" s="74">
        <f>SUM(E3:E30)</f>
        <v>18.600000000000001</v>
      </c>
      <c r="E31" s="52"/>
      <c r="F31" s="52"/>
      <c r="G31" s="52"/>
      <c r="H31" s="53"/>
    </row>
    <row r="32" spans="1:8" ht="14.4" thickBot="1">
      <c r="A32" s="47" t="s">
        <v>313</v>
      </c>
      <c r="B32" s="123">
        <f>COUNT(B3:B30)</f>
        <v>6</v>
      </c>
      <c r="C32" s="70">
        <f>COUNT(C3:C30)</f>
        <v>9</v>
      </c>
      <c r="D32" s="71">
        <f>COUNT(D3:D30)</f>
        <v>28</v>
      </c>
      <c r="E32" s="49"/>
      <c r="F32" s="49"/>
      <c r="G32" s="49"/>
      <c r="H32" s="50"/>
    </row>
  </sheetData>
  <mergeCells count="1">
    <mergeCell ref="B1:D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1C1F5-7D9E-4F7E-89B0-650708357460}">
  <dimension ref="A1:H16"/>
  <sheetViews>
    <sheetView workbookViewId="0">
      <selection activeCell="C2" sqref="C2"/>
    </sheetView>
  </sheetViews>
  <sheetFormatPr defaultRowHeight="13.8"/>
  <cols>
    <col min="1" max="1" width="13.5" bestFit="1" customWidth="1"/>
    <col min="2" max="2" width="18.09765625" bestFit="1" customWidth="1"/>
    <col min="3" max="3" width="16.69921875" customWidth="1"/>
    <col min="4" max="4" width="14.69921875" customWidth="1"/>
    <col min="5" max="5" width="5.69921875" bestFit="1" customWidth="1"/>
    <col min="6" max="6" width="14.59765625" bestFit="1" customWidth="1"/>
    <col min="7" max="7" width="75.69921875" customWidth="1"/>
    <col min="8" max="8" width="19.69921875" style="27" customWidth="1"/>
  </cols>
  <sheetData>
    <row r="1" spans="1:8" ht="14.4" thickBot="1">
      <c r="A1" s="23"/>
      <c r="B1" s="195" t="s">
        <v>316</v>
      </c>
      <c r="C1" s="196"/>
      <c r="D1" s="197"/>
      <c r="E1" s="23"/>
      <c r="F1" s="23"/>
      <c r="G1" s="23"/>
      <c r="H1" s="30"/>
    </row>
    <row r="2" spans="1:8" ht="14.4" thickBot="1">
      <c r="A2" s="38"/>
      <c r="B2" s="115" t="s">
        <v>336</v>
      </c>
      <c r="C2" s="172" t="s">
        <v>317</v>
      </c>
      <c r="D2" s="39" t="s">
        <v>21</v>
      </c>
      <c r="E2" s="39" t="s">
        <v>46</v>
      </c>
      <c r="F2" s="40" t="s">
        <v>47</v>
      </c>
      <c r="G2" s="40" t="s">
        <v>48</v>
      </c>
      <c r="H2" s="41" t="s">
        <v>315</v>
      </c>
    </row>
    <row r="3" spans="1:8">
      <c r="A3" s="33"/>
      <c r="B3" s="34">
        <v>1</v>
      </c>
      <c r="C3" s="54">
        <v>1</v>
      </c>
      <c r="D3" s="34">
        <v>1</v>
      </c>
      <c r="E3" s="35">
        <v>1</v>
      </c>
      <c r="F3" s="36" t="s">
        <v>24</v>
      </c>
      <c r="G3" s="36" t="s">
        <v>25</v>
      </c>
      <c r="H3" s="37" t="s">
        <v>50</v>
      </c>
    </row>
    <row r="4" spans="1:8">
      <c r="A4" s="24"/>
      <c r="B4" s="28">
        <v>2</v>
      </c>
      <c r="C4" s="55">
        <v>2</v>
      </c>
      <c r="D4" s="28">
        <v>2</v>
      </c>
      <c r="E4" s="29">
        <v>1</v>
      </c>
      <c r="F4" s="8" t="s">
        <v>26</v>
      </c>
      <c r="G4" s="8" t="s">
        <v>27</v>
      </c>
      <c r="H4" s="31" t="s">
        <v>50</v>
      </c>
    </row>
    <row r="5" spans="1:8">
      <c r="A5" s="24"/>
      <c r="B5" s="28">
        <v>3</v>
      </c>
      <c r="C5" s="55">
        <v>3</v>
      </c>
      <c r="D5" s="28">
        <v>3</v>
      </c>
      <c r="E5" s="29">
        <v>1</v>
      </c>
      <c r="F5" s="8" t="s">
        <v>28</v>
      </c>
      <c r="G5" s="8" t="s">
        <v>29</v>
      </c>
      <c r="H5" s="31" t="s">
        <v>50</v>
      </c>
    </row>
    <row r="6" spans="1:8">
      <c r="A6" s="24"/>
      <c r="B6" s="28">
        <v>4</v>
      </c>
      <c r="C6" s="55">
        <v>4</v>
      </c>
      <c r="D6" s="28">
        <v>4</v>
      </c>
      <c r="E6" s="29">
        <v>1</v>
      </c>
      <c r="F6" s="8" t="s">
        <v>30</v>
      </c>
      <c r="G6" s="8" t="s">
        <v>31</v>
      </c>
      <c r="H6" s="31" t="s">
        <v>50</v>
      </c>
    </row>
    <row r="7" spans="1:8">
      <c r="A7" s="24"/>
      <c r="B7" s="28"/>
      <c r="C7" s="55">
        <v>5</v>
      </c>
      <c r="D7" s="28">
        <v>5</v>
      </c>
      <c r="E7" s="29">
        <v>0.3</v>
      </c>
      <c r="F7" s="8" t="s">
        <v>32</v>
      </c>
      <c r="G7" s="8" t="s">
        <v>33</v>
      </c>
      <c r="H7" s="31" t="s">
        <v>50</v>
      </c>
    </row>
    <row r="8" spans="1:8">
      <c r="A8" s="24"/>
      <c r="B8" s="28"/>
      <c r="C8" s="55">
        <v>6</v>
      </c>
      <c r="D8" s="28">
        <v>6</v>
      </c>
      <c r="E8" s="29">
        <v>0.8</v>
      </c>
      <c r="F8" s="8" t="s">
        <v>34</v>
      </c>
      <c r="G8" s="8" t="s">
        <v>35</v>
      </c>
      <c r="H8" s="31" t="s">
        <v>50</v>
      </c>
    </row>
    <row r="9" spans="1:8">
      <c r="A9" s="24"/>
      <c r="B9" s="28"/>
      <c r="C9" s="55">
        <v>7</v>
      </c>
      <c r="D9" s="28">
        <v>7</v>
      </c>
      <c r="E9" s="29">
        <v>0.3</v>
      </c>
      <c r="F9" s="8" t="s">
        <v>32</v>
      </c>
      <c r="G9" s="8" t="s">
        <v>33</v>
      </c>
      <c r="H9" s="31" t="s">
        <v>50</v>
      </c>
    </row>
    <row r="10" spans="1:8">
      <c r="A10" s="24"/>
      <c r="B10" s="28"/>
      <c r="C10" s="55">
        <v>8</v>
      </c>
      <c r="D10" s="28">
        <v>8</v>
      </c>
      <c r="E10" s="29">
        <v>1.3</v>
      </c>
      <c r="F10" s="8" t="s">
        <v>36</v>
      </c>
      <c r="G10" s="8" t="s">
        <v>37</v>
      </c>
      <c r="H10" s="31" t="s">
        <v>50</v>
      </c>
    </row>
    <row r="11" spans="1:8">
      <c r="A11" s="24"/>
      <c r="B11" s="28"/>
      <c r="C11" s="55">
        <v>9</v>
      </c>
      <c r="D11" s="28">
        <v>9</v>
      </c>
      <c r="E11" s="29">
        <v>0.8</v>
      </c>
      <c r="F11" s="8" t="s">
        <v>38</v>
      </c>
      <c r="G11" s="8" t="s">
        <v>39</v>
      </c>
      <c r="H11" s="31" t="s">
        <v>50</v>
      </c>
    </row>
    <row r="12" spans="1:8">
      <c r="A12" s="24"/>
      <c r="B12" s="28"/>
      <c r="C12" s="55">
        <v>10</v>
      </c>
      <c r="D12" s="28">
        <v>10</v>
      </c>
      <c r="E12" s="29">
        <v>0.8</v>
      </c>
      <c r="F12" s="8" t="s">
        <v>40</v>
      </c>
      <c r="G12" s="8" t="s">
        <v>41</v>
      </c>
      <c r="H12" s="31" t="s">
        <v>50</v>
      </c>
    </row>
    <row r="13" spans="1:8">
      <c r="A13" s="24"/>
      <c r="B13" s="28"/>
      <c r="C13" s="55">
        <v>11</v>
      </c>
      <c r="D13" s="28">
        <v>11</v>
      </c>
      <c r="E13" s="29">
        <v>1</v>
      </c>
      <c r="F13" s="8" t="s">
        <v>42</v>
      </c>
      <c r="G13" s="8" t="s">
        <v>43</v>
      </c>
      <c r="H13" s="31" t="s">
        <v>50</v>
      </c>
    </row>
    <row r="14" spans="1:8" ht="14.4" thickBot="1">
      <c r="A14" s="42"/>
      <c r="B14" s="43"/>
      <c r="C14" s="175">
        <v>12</v>
      </c>
      <c r="D14" s="43">
        <v>12</v>
      </c>
      <c r="E14" s="44">
        <v>1.3</v>
      </c>
      <c r="F14" s="45" t="s">
        <v>36</v>
      </c>
      <c r="G14" s="45" t="s">
        <v>44</v>
      </c>
      <c r="H14" s="46" t="s">
        <v>50</v>
      </c>
    </row>
    <row r="15" spans="1:8" ht="14.4" thickBot="1">
      <c r="A15" s="56" t="s">
        <v>51</v>
      </c>
      <c r="B15" s="178">
        <f>SUM(E3:E6)</f>
        <v>4</v>
      </c>
      <c r="C15" s="118">
        <f>SUM(E3:E14)</f>
        <v>10.6</v>
      </c>
      <c r="D15" s="51">
        <f>SUM(E3:E14)</f>
        <v>10.6</v>
      </c>
      <c r="E15" s="52"/>
      <c r="F15" s="52"/>
      <c r="G15" s="52"/>
      <c r="H15" s="53"/>
    </row>
    <row r="16" spans="1:8" ht="14.4" thickBot="1">
      <c r="A16" s="58" t="s">
        <v>313</v>
      </c>
      <c r="B16" s="123">
        <f>COUNT(B3:B14)</f>
        <v>4</v>
      </c>
      <c r="C16" s="70">
        <f t="shared" ref="C16:D16" si="0">COUNT(C3:C14)</f>
        <v>12</v>
      </c>
      <c r="D16" s="71">
        <f t="shared" si="0"/>
        <v>12</v>
      </c>
      <c r="E16" s="49"/>
      <c r="F16" s="49"/>
      <c r="G16" s="49"/>
      <c r="H16" s="50"/>
    </row>
  </sheetData>
  <mergeCells count="1">
    <mergeCell ref="B1:D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BC42F-B9AE-4094-A3CE-F4B3E0A2D984}">
  <dimension ref="A1:H5"/>
  <sheetViews>
    <sheetView workbookViewId="0">
      <selection activeCell="C2" sqref="C2"/>
    </sheetView>
  </sheetViews>
  <sheetFormatPr defaultRowHeight="13.8"/>
  <cols>
    <col min="1" max="1" width="13.5" bestFit="1" customWidth="1"/>
    <col min="2" max="2" width="18.09765625" bestFit="1" customWidth="1"/>
    <col min="3" max="3" width="16.69921875" customWidth="1"/>
    <col min="4" max="4" width="14.69921875" customWidth="1"/>
    <col min="5" max="5" width="6.19921875" bestFit="1" customWidth="1"/>
    <col min="6" max="6" width="14.69921875" customWidth="1"/>
    <col min="7" max="7" width="75.69921875" customWidth="1"/>
    <col min="8" max="8" width="19.69921875" customWidth="1"/>
  </cols>
  <sheetData>
    <row r="1" spans="1:8" ht="14.4" thickBot="1">
      <c r="A1" s="23"/>
      <c r="B1" s="195" t="s">
        <v>316</v>
      </c>
      <c r="C1" s="196"/>
      <c r="D1" s="197"/>
      <c r="E1" s="23"/>
      <c r="F1" s="23"/>
      <c r="G1" s="23"/>
      <c r="H1" s="23"/>
    </row>
    <row r="2" spans="1:8" ht="14.4" thickBot="1">
      <c r="A2" s="38"/>
      <c r="B2" s="115" t="s">
        <v>336</v>
      </c>
      <c r="C2" s="172" t="s">
        <v>317</v>
      </c>
      <c r="D2" s="39" t="s">
        <v>21</v>
      </c>
      <c r="E2" s="39" t="s">
        <v>46</v>
      </c>
      <c r="F2" s="40" t="s">
        <v>47</v>
      </c>
      <c r="G2" s="40" t="s">
        <v>48</v>
      </c>
      <c r="H2" s="41" t="s">
        <v>315</v>
      </c>
    </row>
    <row r="3" spans="1:8" ht="14.4" thickBot="1">
      <c r="A3" s="83"/>
      <c r="B3" s="177">
        <v>1</v>
      </c>
      <c r="C3" s="94">
        <v>1</v>
      </c>
      <c r="D3" s="84">
        <v>1</v>
      </c>
      <c r="E3" s="122">
        <v>1</v>
      </c>
      <c r="F3" s="85" t="s">
        <v>110</v>
      </c>
      <c r="G3" s="86" t="s">
        <v>111</v>
      </c>
      <c r="H3" s="87"/>
    </row>
    <row r="4" spans="1:8" ht="16.2" thickBot="1">
      <c r="A4" s="72" t="s">
        <v>108</v>
      </c>
      <c r="B4" s="111">
        <f>SUM($E$3)</f>
        <v>1</v>
      </c>
      <c r="C4" s="73">
        <f>SUM($E$3)</f>
        <v>1</v>
      </c>
      <c r="D4" s="74">
        <f>SUM($E$3)</f>
        <v>1</v>
      </c>
      <c r="E4" s="52"/>
      <c r="F4" s="52"/>
      <c r="G4" s="52"/>
      <c r="H4" s="82"/>
    </row>
    <row r="5" spans="1:8" ht="14.4" thickBot="1">
      <c r="A5" s="47" t="s">
        <v>313</v>
      </c>
      <c r="B5" s="123">
        <f>COUNT(B3)</f>
        <v>1</v>
      </c>
      <c r="C5" s="70">
        <f t="shared" ref="C5:D5" si="0">COUNT(C3)</f>
        <v>1</v>
      </c>
      <c r="D5" s="71">
        <f t="shared" si="0"/>
        <v>1</v>
      </c>
      <c r="E5" s="49"/>
      <c r="F5" s="49"/>
      <c r="G5" s="49"/>
      <c r="H5" s="81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12245-9E5D-40D6-A01C-08EB954CDDF2}">
  <dimension ref="A1:J7"/>
  <sheetViews>
    <sheetView workbookViewId="0">
      <selection activeCell="C2" sqref="C2"/>
    </sheetView>
  </sheetViews>
  <sheetFormatPr defaultRowHeight="13.8"/>
  <cols>
    <col min="1" max="1" width="13.5" bestFit="1" customWidth="1"/>
    <col min="2" max="2" width="18.09765625" bestFit="1" customWidth="1"/>
    <col min="3" max="3" width="16.69921875" customWidth="1"/>
    <col min="4" max="4" width="14.69921875" customWidth="1"/>
    <col min="5" max="5" width="6.19921875" bestFit="1" customWidth="1"/>
    <col min="6" max="6" width="14.69921875" customWidth="1"/>
    <col min="7" max="7" width="75.69921875" customWidth="1"/>
    <col min="8" max="8" width="19.69921875" customWidth="1"/>
  </cols>
  <sheetData>
    <row r="1" spans="1:10" ht="14.4" thickBot="1">
      <c r="A1" s="23"/>
      <c r="B1" s="198" t="s">
        <v>316</v>
      </c>
      <c r="C1" s="199"/>
      <c r="D1" s="200"/>
      <c r="E1" s="23"/>
      <c r="F1" s="23"/>
      <c r="G1" s="23"/>
      <c r="H1" s="23"/>
      <c r="I1" s="23"/>
      <c r="J1" s="23"/>
    </row>
    <row r="2" spans="1:10" ht="14.4" thickBot="1">
      <c r="A2" s="38"/>
      <c r="B2" s="115" t="s">
        <v>336</v>
      </c>
      <c r="C2" s="172" t="s">
        <v>317</v>
      </c>
      <c r="D2" s="39" t="s">
        <v>21</v>
      </c>
      <c r="E2" s="39" t="s">
        <v>46</v>
      </c>
      <c r="F2" s="40" t="s">
        <v>47</v>
      </c>
      <c r="G2" s="40" t="s">
        <v>48</v>
      </c>
      <c r="H2" s="91" t="s">
        <v>315</v>
      </c>
      <c r="I2" s="23"/>
      <c r="J2" s="23"/>
    </row>
    <row r="3" spans="1:10">
      <c r="A3" s="33"/>
      <c r="B3" s="100">
        <v>1</v>
      </c>
      <c r="C3" s="61">
        <v>1</v>
      </c>
      <c r="D3" s="62">
        <v>1</v>
      </c>
      <c r="E3" s="35">
        <v>1</v>
      </c>
      <c r="F3" s="89" t="s">
        <v>112</v>
      </c>
      <c r="G3" s="89" t="s">
        <v>319</v>
      </c>
      <c r="H3" s="90"/>
      <c r="I3" s="23"/>
      <c r="J3" s="23"/>
    </row>
    <row r="4" spans="1:10">
      <c r="A4" s="24"/>
      <c r="B4" s="96">
        <v>2</v>
      </c>
      <c r="C4" s="59">
        <v>2</v>
      </c>
      <c r="D4" s="2">
        <v>2</v>
      </c>
      <c r="E4" s="29">
        <v>1</v>
      </c>
      <c r="F4" s="75" t="s">
        <v>114</v>
      </c>
      <c r="G4" s="75" t="s">
        <v>320</v>
      </c>
      <c r="H4" s="77"/>
      <c r="I4" s="23"/>
      <c r="J4" s="23"/>
    </row>
    <row r="5" spans="1:10" ht="14.4" thickBot="1">
      <c r="A5" s="42"/>
      <c r="B5" s="104">
        <v>3</v>
      </c>
      <c r="C5" s="95">
        <v>3</v>
      </c>
      <c r="D5" s="66">
        <v>3</v>
      </c>
      <c r="E5" s="44">
        <v>1</v>
      </c>
      <c r="F5" s="79" t="s">
        <v>116</v>
      </c>
      <c r="G5" s="79" t="s">
        <v>318</v>
      </c>
      <c r="H5" s="80"/>
      <c r="I5" s="23"/>
      <c r="J5" s="23"/>
    </row>
    <row r="6" spans="1:10" ht="16.2" thickBot="1">
      <c r="A6" s="88" t="s">
        <v>108</v>
      </c>
      <c r="B6" s="176">
        <f>SUM(E3:E5)</f>
        <v>3</v>
      </c>
      <c r="C6" s="73">
        <f>SUM(E3:E5)</f>
        <v>3</v>
      </c>
      <c r="D6" s="74">
        <f>SUM(E3:E5)</f>
        <v>3</v>
      </c>
      <c r="E6" s="92"/>
      <c r="F6" s="52"/>
      <c r="G6" s="52"/>
      <c r="H6" s="82"/>
      <c r="I6" s="23"/>
      <c r="J6" s="23"/>
    </row>
    <row r="7" spans="1:10" ht="14.4" thickBot="1">
      <c r="A7" s="47" t="s">
        <v>313</v>
      </c>
      <c r="B7" s="123">
        <f>COUNT(B3:B5)</f>
        <v>3</v>
      </c>
      <c r="C7" s="70">
        <f t="shared" ref="C7:D7" si="0">COUNT(C3:C5)</f>
        <v>3</v>
      </c>
      <c r="D7" s="71">
        <f t="shared" si="0"/>
        <v>3</v>
      </c>
      <c r="E7" s="48"/>
      <c r="F7" s="49"/>
      <c r="G7" s="49"/>
      <c r="H7" s="81"/>
      <c r="I7" s="23"/>
      <c r="J7" s="23"/>
    </row>
  </sheetData>
  <mergeCells count="1">
    <mergeCell ref="B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7C877-B7A2-4A22-8BEC-75D49630FF38}">
  <dimension ref="A1:J7"/>
  <sheetViews>
    <sheetView workbookViewId="0">
      <selection activeCell="C2" sqref="C2"/>
    </sheetView>
  </sheetViews>
  <sheetFormatPr defaultRowHeight="13.8"/>
  <cols>
    <col min="1" max="1" width="13.5" bestFit="1" customWidth="1"/>
    <col min="2" max="2" width="18.09765625" bestFit="1" customWidth="1"/>
    <col min="3" max="3" width="16.69921875" customWidth="1"/>
    <col min="4" max="4" width="14.69921875" customWidth="1"/>
    <col min="5" max="5" width="6.09765625" bestFit="1" customWidth="1"/>
    <col min="6" max="6" width="14.59765625" bestFit="1" customWidth="1"/>
    <col min="7" max="7" width="75.69921875" customWidth="1"/>
    <col min="8" max="8" width="19.69921875" customWidth="1"/>
  </cols>
  <sheetData>
    <row r="1" spans="1:10" ht="14.4" thickBot="1">
      <c r="B1" s="195" t="s">
        <v>316</v>
      </c>
      <c r="C1" s="196"/>
      <c r="D1" s="197"/>
    </row>
    <row r="2" spans="1:10" ht="14.4" thickBot="1">
      <c r="A2" s="102"/>
      <c r="B2" s="115" t="s">
        <v>336</v>
      </c>
      <c r="C2" s="172" t="s">
        <v>317</v>
      </c>
      <c r="D2" s="39" t="s">
        <v>21</v>
      </c>
      <c r="E2" s="115" t="s">
        <v>46</v>
      </c>
      <c r="F2" s="65" t="s">
        <v>47</v>
      </c>
      <c r="G2" s="65" t="s">
        <v>48</v>
      </c>
      <c r="H2" s="116" t="s">
        <v>315</v>
      </c>
      <c r="I2" s="76"/>
      <c r="J2" s="76"/>
    </row>
    <row r="3" spans="1:10">
      <c r="A3" s="99"/>
      <c r="B3" s="100">
        <v>1</v>
      </c>
      <c r="C3" s="61">
        <v>1</v>
      </c>
      <c r="D3" s="100">
        <v>1</v>
      </c>
      <c r="E3" s="35">
        <v>1</v>
      </c>
      <c r="F3" s="89" t="s">
        <v>118</v>
      </c>
      <c r="G3" s="89" t="s">
        <v>321</v>
      </c>
      <c r="H3" s="101"/>
      <c r="I3" s="76"/>
      <c r="J3" s="76"/>
    </row>
    <row r="4" spans="1:10">
      <c r="A4" s="97"/>
      <c r="B4" s="96">
        <v>2</v>
      </c>
      <c r="C4" s="59">
        <v>2</v>
      </c>
      <c r="D4" s="96">
        <v>2</v>
      </c>
      <c r="E4" s="29">
        <v>1</v>
      </c>
      <c r="F4" s="75" t="s">
        <v>120</v>
      </c>
      <c r="G4" s="75" t="s">
        <v>322</v>
      </c>
      <c r="H4" s="98"/>
      <c r="I4" s="76"/>
      <c r="J4" s="76"/>
    </row>
    <row r="5" spans="1:10" ht="14.4" thickBot="1">
      <c r="A5" s="103"/>
      <c r="B5" s="104">
        <v>3</v>
      </c>
      <c r="C5" s="95">
        <v>3</v>
      </c>
      <c r="D5" s="104">
        <v>3</v>
      </c>
      <c r="E5" s="44">
        <v>1</v>
      </c>
      <c r="F5" s="79" t="s">
        <v>122</v>
      </c>
      <c r="G5" s="79" t="s">
        <v>323</v>
      </c>
      <c r="H5" s="105"/>
      <c r="I5" s="76"/>
      <c r="J5" s="76"/>
    </row>
    <row r="6" spans="1:10" ht="16.2" thickBot="1">
      <c r="A6" s="110" t="s">
        <v>108</v>
      </c>
      <c r="B6" s="111">
        <f>SUM(E3:E5)</f>
        <v>3</v>
      </c>
      <c r="C6" s="73">
        <f>SUM(E3:E5)</f>
        <v>3</v>
      </c>
      <c r="D6" s="111">
        <f>SUM(E3:E5)</f>
        <v>3</v>
      </c>
      <c r="E6" s="112"/>
      <c r="F6" s="113"/>
      <c r="G6" s="113"/>
      <c r="H6" s="114"/>
      <c r="I6" s="76"/>
      <c r="J6" s="76"/>
    </row>
    <row r="7" spans="1:10" ht="14.4" thickBot="1">
      <c r="A7" s="106" t="s">
        <v>313</v>
      </c>
      <c r="B7" s="123">
        <f>COUNT(B3:B5)</f>
        <v>3</v>
      </c>
      <c r="C7" s="70">
        <f t="shared" ref="C7:D7" si="0">COUNT(C3:C5)</f>
        <v>3</v>
      </c>
      <c r="D7" s="123">
        <f t="shared" si="0"/>
        <v>3</v>
      </c>
      <c r="E7" s="107"/>
      <c r="F7" s="108"/>
      <c r="G7" s="108"/>
      <c r="H7" s="109"/>
      <c r="I7" s="76"/>
      <c r="J7" s="76"/>
    </row>
  </sheetData>
  <mergeCells count="1">
    <mergeCell ref="B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3BE98-DC4C-4AA9-A83B-5C0EA1F94A00}">
  <dimension ref="A1:L16"/>
  <sheetViews>
    <sheetView workbookViewId="0">
      <selection activeCell="C2" sqref="C2"/>
    </sheetView>
  </sheetViews>
  <sheetFormatPr defaultRowHeight="13.8"/>
  <cols>
    <col min="1" max="1" width="13.5" bestFit="1" customWidth="1"/>
    <col min="2" max="2" width="18.09765625" bestFit="1" customWidth="1"/>
    <col min="3" max="3" width="16.69921875" customWidth="1"/>
    <col min="4" max="4" width="14.69921875" customWidth="1"/>
    <col min="5" max="5" width="6.19921875" bestFit="1" customWidth="1"/>
    <col min="6" max="6" width="14.69921875" bestFit="1" customWidth="1"/>
    <col min="7" max="7" width="75.69921875" customWidth="1"/>
    <col min="8" max="8" width="19.69921875" style="27" customWidth="1"/>
  </cols>
  <sheetData>
    <row r="1" spans="1:12" ht="14.4" thickBot="1">
      <c r="B1" s="198" t="s">
        <v>316</v>
      </c>
      <c r="C1" s="199"/>
      <c r="D1" s="200"/>
    </row>
    <row r="2" spans="1:12" ht="14.4" thickBot="1">
      <c r="A2" s="102"/>
      <c r="B2" s="115" t="s">
        <v>336</v>
      </c>
      <c r="C2" s="172" t="s">
        <v>317</v>
      </c>
      <c r="D2" s="39" t="s">
        <v>21</v>
      </c>
      <c r="E2" s="115" t="s">
        <v>46</v>
      </c>
      <c r="F2" s="65" t="s">
        <v>47</v>
      </c>
      <c r="G2" s="65" t="s">
        <v>48</v>
      </c>
      <c r="H2" s="116" t="s">
        <v>315</v>
      </c>
      <c r="I2" s="76"/>
      <c r="J2" s="76"/>
      <c r="K2" s="76"/>
      <c r="L2" s="76"/>
    </row>
    <row r="3" spans="1:12">
      <c r="A3" s="99"/>
      <c r="B3" s="100">
        <v>1</v>
      </c>
      <c r="C3" s="61">
        <v>1</v>
      </c>
      <c r="D3" s="100">
        <v>1</v>
      </c>
      <c r="E3" s="35">
        <v>1</v>
      </c>
      <c r="F3" s="36" t="s">
        <v>124</v>
      </c>
      <c r="G3" s="36" t="s">
        <v>125</v>
      </c>
      <c r="H3" s="37"/>
      <c r="I3" s="76"/>
      <c r="J3" s="76"/>
      <c r="K3" s="76"/>
      <c r="L3" s="76"/>
    </row>
    <row r="4" spans="1:12">
      <c r="A4" s="97"/>
      <c r="B4" s="96">
        <v>2</v>
      </c>
      <c r="C4" s="59">
        <v>2</v>
      </c>
      <c r="D4" s="96">
        <v>2</v>
      </c>
      <c r="E4" s="29">
        <v>1</v>
      </c>
      <c r="F4" s="8" t="s">
        <v>126</v>
      </c>
      <c r="G4" s="8" t="s">
        <v>127</v>
      </c>
      <c r="H4" s="31"/>
      <c r="I4" s="76"/>
      <c r="J4" s="76"/>
      <c r="K4" s="76"/>
      <c r="L4" s="76"/>
    </row>
    <row r="5" spans="1:12">
      <c r="A5" s="97"/>
      <c r="B5" s="96">
        <v>3</v>
      </c>
      <c r="C5" s="59">
        <v>3</v>
      </c>
      <c r="D5" s="96">
        <v>3</v>
      </c>
      <c r="E5" s="29">
        <v>1</v>
      </c>
      <c r="F5" s="8" t="s">
        <v>128</v>
      </c>
      <c r="G5" s="8" t="s">
        <v>129</v>
      </c>
      <c r="H5" s="31"/>
      <c r="I5" s="76"/>
      <c r="J5" s="76"/>
      <c r="K5" s="76"/>
      <c r="L5" s="76"/>
    </row>
    <row r="6" spans="1:12">
      <c r="A6" s="97"/>
      <c r="B6" s="96">
        <v>4</v>
      </c>
      <c r="C6" s="59">
        <v>4</v>
      </c>
      <c r="D6" s="96">
        <v>4</v>
      </c>
      <c r="E6" s="29">
        <v>1</v>
      </c>
      <c r="F6" s="8" t="s">
        <v>130</v>
      </c>
      <c r="G6" s="8" t="s">
        <v>131</v>
      </c>
      <c r="H6" s="31"/>
      <c r="I6" s="76"/>
      <c r="J6" s="76"/>
      <c r="K6" s="76"/>
      <c r="L6" s="76"/>
    </row>
    <row r="7" spans="1:12">
      <c r="A7" s="97"/>
      <c r="B7" s="96">
        <v>5</v>
      </c>
      <c r="C7" s="59">
        <v>5</v>
      </c>
      <c r="D7" s="96">
        <v>5</v>
      </c>
      <c r="E7" s="29">
        <v>1</v>
      </c>
      <c r="F7" s="8" t="s">
        <v>132</v>
      </c>
      <c r="G7" s="8" t="s">
        <v>133</v>
      </c>
      <c r="H7" s="31"/>
      <c r="I7" s="76"/>
      <c r="J7" s="76"/>
      <c r="K7" s="76"/>
      <c r="L7" s="76"/>
    </row>
    <row r="8" spans="1:12">
      <c r="A8" s="97"/>
      <c r="B8" s="96"/>
      <c r="C8" s="96"/>
      <c r="D8" s="96">
        <v>6</v>
      </c>
      <c r="E8" s="29">
        <v>0.8</v>
      </c>
      <c r="F8" s="117" t="s">
        <v>134</v>
      </c>
      <c r="G8" s="12" t="s">
        <v>135</v>
      </c>
      <c r="H8" s="31" t="s">
        <v>66</v>
      </c>
      <c r="I8" s="76"/>
      <c r="J8" s="76"/>
      <c r="K8" s="76"/>
      <c r="L8" s="76"/>
    </row>
    <row r="9" spans="1:12">
      <c r="A9" s="97"/>
      <c r="B9" s="96"/>
      <c r="C9" s="96"/>
      <c r="D9" s="96">
        <v>7</v>
      </c>
      <c r="E9" s="29">
        <v>0.8</v>
      </c>
      <c r="F9" s="117" t="s">
        <v>136</v>
      </c>
      <c r="G9" s="12" t="s">
        <v>137</v>
      </c>
      <c r="H9" s="31" t="s">
        <v>66</v>
      </c>
      <c r="I9" s="76"/>
      <c r="J9" s="76"/>
      <c r="K9" s="76"/>
      <c r="L9" s="76"/>
    </row>
    <row r="10" spans="1:12">
      <c r="A10" s="97"/>
      <c r="B10" s="96"/>
      <c r="C10" s="96"/>
      <c r="D10" s="96">
        <v>8</v>
      </c>
      <c r="E10" s="29">
        <v>1</v>
      </c>
      <c r="F10" s="8" t="s">
        <v>138</v>
      </c>
      <c r="G10" s="8" t="s">
        <v>139</v>
      </c>
      <c r="H10" s="31" t="s">
        <v>66</v>
      </c>
      <c r="I10" s="76"/>
      <c r="J10" s="76"/>
      <c r="K10" s="76"/>
      <c r="L10" s="76"/>
    </row>
    <row r="11" spans="1:12">
      <c r="A11" s="97"/>
      <c r="B11" s="96"/>
      <c r="C11" s="96"/>
      <c r="D11" s="96">
        <v>9</v>
      </c>
      <c r="E11" s="29">
        <v>0.8</v>
      </c>
      <c r="F11" s="8" t="s">
        <v>140</v>
      </c>
      <c r="G11" s="8" t="s">
        <v>141</v>
      </c>
      <c r="H11" s="31" t="s">
        <v>66</v>
      </c>
      <c r="I11" s="76"/>
      <c r="J11" s="76"/>
      <c r="K11" s="76"/>
      <c r="L11" s="76"/>
    </row>
    <row r="12" spans="1:12">
      <c r="A12" s="97"/>
      <c r="B12" s="96"/>
      <c r="C12" s="96"/>
      <c r="D12" s="96">
        <v>10</v>
      </c>
      <c r="E12" s="29">
        <v>1</v>
      </c>
      <c r="F12" s="8" t="s">
        <v>142</v>
      </c>
      <c r="G12" s="8" t="s">
        <v>143</v>
      </c>
      <c r="H12" s="31" t="s">
        <v>66</v>
      </c>
      <c r="I12" s="76"/>
      <c r="J12" s="76"/>
      <c r="K12" s="76"/>
      <c r="L12" s="76"/>
    </row>
    <row r="13" spans="1:12">
      <c r="A13" s="97"/>
      <c r="B13" s="96"/>
      <c r="C13" s="96"/>
      <c r="D13" s="96">
        <v>11</v>
      </c>
      <c r="E13" s="29">
        <v>1</v>
      </c>
      <c r="F13" s="117" t="s">
        <v>144</v>
      </c>
      <c r="G13" s="12" t="s">
        <v>145</v>
      </c>
      <c r="H13" s="31" t="s">
        <v>66</v>
      </c>
      <c r="I13" s="76"/>
      <c r="J13" s="76"/>
      <c r="K13" s="76"/>
      <c r="L13" s="76"/>
    </row>
    <row r="14" spans="1:12" ht="14.4" thickBot="1">
      <c r="A14" s="103"/>
      <c r="B14" s="104"/>
      <c r="C14" s="104"/>
      <c r="D14" s="104">
        <v>12</v>
      </c>
      <c r="E14" s="44">
        <v>1</v>
      </c>
      <c r="F14" s="125" t="s">
        <v>146</v>
      </c>
      <c r="G14" s="126" t="s">
        <v>147</v>
      </c>
      <c r="H14" s="46" t="s">
        <v>66</v>
      </c>
      <c r="I14" s="76"/>
      <c r="J14" s="76"/>
      <c r="K14" s="76"/>
      <c r="L14" s="76"/>
    </row>
    <row r="15" spans="1:12" ht="16.2" thickBot="1">
      <c r="A15" s="110" t="s">
        <v>108</v>
      </c>
      <c r="B15" s="111">
        <f>SUM(E3:E7)</f>
        <v>5</v>
      </c>
      <c r="C15" s="73">
        <f>SUM(E3:E7)</f>
        <v>5</v>
      </c>
      <c r="D15" s="111">
        <f>SUM(E3:E14)</f>
        <v>11.4</v>
      </c>
      <c r="E15" s="112"/>
      <c r="F15" s="113"/>
      <c r="G15" s="113"/>
      <c r="H15" s="128"/>
      <c r="I15" s="76"/>
      <c r="J15" s="76"/>
      <c r="K15" s="76"/>
      <c r="L15" s="76"/>
    </row>
    <row r="16" spans="1:12" ht="14.4" thickBot="1">
      <c r="A16" s="106" t="s">
        <v>313</v>
      </c>
      <c r="B16" s="123">
        <f>COUNT(B3:B14)</f>
        <v>5</v>
      </c>
      <c r="C16" s="70">
        <f t="shared" ref="C16:D16" si="0">COUNT(C3:C14)</f>
        <v>5</v>
      </c>
      <c r="D16" s="123">
        <f t="shared" si="0"/>
        <v>12</v>
      </c>
      <c r="E16" s="107"/>
      <c r="F16" s="108"/>
      <c r="G16" s="108"/>
      <c r="H16" s="127"/>
      <c r="I16" s="76"/>
      <c r="J16" s="76"/>
      <c r="K16" s="76"/>
      <c r="L16" s="76"/>
    </row>
  </sheetData>
  <mergeCells count="1">
    <mergeCell ref="B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0BF3B-E658-448E-B9EC-FDE8C82DE484}">
  <dimension ref="A1:J18"/>
  <sheetViews>
    <sheetView workbookViewId="0">
      <selection activeCell="B1" sqref="B1:D1"/>
    </sheetView>
  </sheetViews>
  <sheetFormatPr defaultRowHeight="13.8"/>
  <cols>
    <col min="1" max="1" width="13.5" bestFit="1" customWidth="1"/>
    <col min="2" max="2" width="18.09765625" bestFit="1" customWidth="1"/>
    <col min="3" max="3" width="16.69921875" customWidth="1"/>
    <col min="4" max="4" width="14.69921875" customWidth="1"/>
    <col min="5" max="5" width="6.19921875" bestFit="1" customWidth="1"/>
    <col min="6" max="6" width="14.69921875" bestFit="1" customWidth="1"/>
    <col min="7" max="7" width="75.69921875" customWidth="1"/>
    <col min="8" max="8" width="19.69921875" style="27" customWidth="1"/>
  </cols>
  <sheetData>
    <row r="1" spans="1:10" ht="14.4" thickBot="1">
      <c r="A1" s="76"/>
      <c r="B1" s="195" t="s">
        <v>316</v>
      </c>
      <c r="C1" s="196"/>
      <c r="D1" s="197"/>
      <c r="E1" s="76"/>
      <c r="F1" s="76"/>
      <c r="G1" s="76"/>
      <c r="H1" s="93"/>
      <c r="I1" s="76"/>
      <c r="J1" s="76"/>
    </row>
    <row r="2" spans="1:10" ht="14.4" thickBot="1">
      <c r="A2" s="102"/>
      <c r="B2" s="115" t="s">
        <v>336</v>
      </c>
      <c r="C2" s="172" t="s">
        <v>317</v>
      </c>
      <c r="D2" s="39" t="s">
        <v>21</v>
      </c>
      <c r="E2" s="115" t="s">
        <v>46</v>
      </c>
      <c r="F2" s="65" t="s">
        <v>47</v>
      </c>
      <c r="G2" s="65" t="s">
        <v>48</v>
      </c>
      <c r="H2" s="116" t="s">
        <v>315</v>
      </c>
      <c r="I2" s="76"/>
      <c r="J2" s="76"/>
    </row>
    <row r="3" spans="1:10">
      <c r="A3" s="99"/>
      <c r="B3" s="100">
        <v>1</v>
      </c>
      <c r="C3" s="61">
        <v>1</v>
      </c>
      <c r="D3" s="100">
        <v>1</v>
      </c>
      <c r="E3" s="35">
        <v>1</v>
      </c>
      <c r="F3" s="36" t="s">
        <v>148</v>
      </c>
      <c r="G3" s="36" t="s">
        <v>149</v>
      </c>
      <c r="H3" s="37"/>
      <c r="I3" s="76"/>
      <c r="J3" s="76"/>
    </row>
    <row r="4" spans="1:10">
      <c r="A4" s="97"/>
      <c r="B4" s="96">
        <v>2</v>
      </c>
      <c r="C4" s="59">
        <v>2</v>
      </c>
      <c r="D4" s="96">
        <v>2</v>
      </c>
      <c r="E4" s="29">
        <v>1</v>
      </c>
      <c r="F4" s="8" t="s">
        <v>150</v>
      </c>
      <c r="G4" s="8" t="s">
        <v>151</v>
      </c>
      <c r="H4" s="31"/>
      <c r="I4" s="76"/>
      <c r="J4" s="76"/>
    </row>
    <row r="5" spans="1:10">
      <c r="A5" s="97"/>
      <c r="B5" s="96">
        <v>3</v>
      </c>
      <c r="C5" s="59">
        <v>3</v>
      </c>
      <c r="D5" s="96">
        <v>3</v>
      </c>
      <c r="E5" s="29">
        <v>1</v>
      </c>
      <c r="F5" s="8" t="s">
        <v>152</v>
      </c>
      <c r="G5" s="8" t="s">
        <v>153</v>
      </c>
      <c r="H5" s="31"/>
      <c r="I5" s="76"/>
      <c r="J5" s="76"/>
    </row>
    <row r="6" spans="1:10">
      <c r="A6" s="97"/>
      <c r="B6" s="96">
        <v>4</v>
      </c>
      <c r="C6" s="59">
        <v>4</v>
      </c>
      <c r="D6" s="96">
        <v>4</v>
      </c>
      <c r="E6" s="29">
        <v>1</v>
      </c>
      <c r="F6" s="8" t="s">
        <v>154</v>
      </c>
      <c r="G6" s="8" t="s">
        <v>155</v>
      </c>
      <c r="H6" s="31"/>
      <c r="I6" s="76"/>
      <c r="J6" s="76"/>
    </row>
    <row r="7" spans="1:10">
      <c r="A7" s="97"/>
      <c r="B7" s="96">
        <v>5</v>
      </c>
      <c r="C7" s="59">
        <v>5</v>
      </c>
      <c r="D7" s="96">
        <v>5</v>
      </c>
      <c r="E7" s="29">
        <v>1</v>
      </c>
      <c r="F7" s="8" t="s">
        <v>156</v>
      </c>
      <c r="G7" s="8" t="s">
        <v>157</v>
      </c>
      <c r="H7" s="31"/>
      <c r="I7" s="76"/>
      <c r="J7" s="76"/>
    </row>
    <row r="8" spans="1:10">
      <c r="A8" s="97"/>
      <c r="B8" s="96">
        <v>6</v>
      </c>
      <c r="C8" s="59">
        <v>6</v>
      </c>
      <c r="D8" s="96">
        <v>6</v>
      </c>
      <c r="E8" s="29">
        <v>1</v>
      </c>
      <c r="F8" s="8" t="s">
        <v>158</v>
      </c>
      <c r="G8" s="8" t="s">
        <v>159</v>
      </c>
      <c r="H8" s="31"/>
      <c r="I8" s="76"/>
      <c r="J8" s="76"/>
    </row>
    <row r="9" spans="1:10">
      <c r="A9" s="97"/>
      <c r="B9" s="96">
        <v>7</v>
      </c>
      <c r="C9" s="59">
        <v>7</v>
      </c>
      <c r="D9" s="96">
        <v>7</v>
      </c>
      <c r="E9" s="29">
        <v>1</v>
      </c>
      <c r="F9" s="8" t="s">
        <v>160</v>
      </c>
      <c r="G9" s="8" t="s">
        <v>161</v>
      </c>
      <c r="H9" s="31"/>
      <c r="I9" s="76"/>
      <c r="J9" s="76"/>
    </row>
    <row r="10" spans="1:10">
      <c r="A10" s="97"/>
      <c r="B10" s="96">
        <v>8</v>
      </c>
      <c r="C10" s="59">
        <v>8</v>
      </c>
      <c r="D10" s="96">
        <v>8</v>
      </c>
      <c r="E10" s="29">
        <v>1</v>
      </c>
      <c r="F10" s="8" t="s">
        <v>162</v>
      </c>
      <c r="G10" s="8" t="s">
        <v>163</v>
      </c>
      <c r="H10" s="31"/>
      <c r="I10" s="76"/>
      <c r="J10" s="76"/>
    </row>
    <row r="11" spans="1:10">
      <c r="A11" s="97"/>
      <c r="B11" s="96">
        <v>9</v>
      </c>
      <c r="C11" s="59">
        <v>9</v>
      </c>
      <c r="D11" s="96">
        <v>9</v>
      </c>
      <c r="E11" s="29">
        <v>1</v>
      </c>
      <c r="F11" s="8" t="s">
        <v>164</v>
      </c>
      <c r="G11" s="8" t="s">
        <v>165</v>
      </c>
      <c r="H11" s="31"/>
      <c r="I11" s="76"/>
      <c r="J11" s="76"/>
    </row>
    <row r="12" spans="1:10">
      <c r="A12" s="97"/>
      <c r="B12" s="96"/>
      <c r="C12" s="59">
        <v>10</v>
      </c>
      <c r="D12" s="96">
        <v>10</v>
      </c>
      <c r="E12" s="29">
        <v>0.8</v>
      </c>
      <c r="F12" s="8" t="s">
        <v>166</v>
      </c>
      <c r="G12" s="8" t="s">
        <v>167</v>
      </c>
      <c r="H12" s="31" t="s">
        <v>66</v>
      </c>
      <c r="I12" s="76"/>
      <c r="J12" s="76"/>
    </row>
    <row r="13" spans="1:10">
      <c r="A13" s="97"/>
      <c r="B13" s="96"/>
      <c r="C13" s="59">
        <v>11</v>
      </c>
      <c r="D13" s="96">
        <v>11</v>
      </c>
      <c r="E13" s="29">
        <v>0.7</v>
      </c>
      <c r="F13" s="117" t="s">
        <v>168</v>
      </c>
      <c r="G13" s="8" t="s">
        <v>169</v>
      </c>
      <c r="H13" s="31" t="s">
        <v>66</v>
      </c>
      <c r="I13" s="76"/>
      <c r="J13" s="76"/>
    </row>
    <row r="14" spans="1:10">
      <c r="A14" s="97"/>
      <c r="B14" s="96"/>
      <c r="C14" s="59">
        <v>12</v>
      </c>
      <c r="D14" s="96">
        <v>12</v>
      </c>
      <c r="E14" s="29">
        <v>1</v>
      </c>
      <c r="F14" s="8" t="s">
        <v>170</v>
      </c>
      <c r="G14" s="8" t="s">
        <v>171</v>
      </c>
      <c r="H14" s="31" t="s">
        <v>66</v>
      </c>
      <c r="I14" s="76"/>
      <c r="J14" s="76"/>
    </row>
    <row r="15" spans="1:10" ht="14.4" thickBot="1">
      <c r="A15" s="103"/>
      <c r="B15" s="104"/>
      <c r="C15" s="104"/>
      <c r="D15" s="104">
        <v>13</v>
      </c>
      <c r="E15" s="44">
        <v>1</v>
      </c>
      <c r="F15" s="45" t="s">
        <v>172</v>
      </c>
      <c r="G15" s="45" t="s">
        <v>173</v>
      </c>
      <c r="H15" s="46" t="s">
        <v>66</v>
      </c>
      <c r="I15" s="76"/>
      <c r="J15" s="76"/>
    </row>
    <row r="16" spans="1:10" ht="16.2" thickBot="1">
      <c r="A16" s="110" t="s">
        <v>108</v>
      </c>
      <c r="B16" s="111">
        <f>SUM(E3:E11)</f>
        <v>9</v>
      </c>
      <c r="C16" s="73">
        <f>SUM(E3:E14)</f>
        <v>11.5</v>
      </c>
      <c r="D16" s="111">
        <f>SUM(E3:E15)</f>
        <v>12.5</v>
      </c>
      <c r="E16" s="112"/>
      <c r="F16" s="113"/>
      <c r="G16" s="113"/>
      <c r="H16" s="128"/>
      <c r="I16" s="76"/>
      <c r="J16" s="76"/>
    </row>
    <row r="17" spans="1:10" ht="14.4" thickBot="1">
      <c r="A17" s="106" t="s">
        <v>313</v>
      </c>
      <c r="B17" s="123">
        <f>COUNT(B3:B15)</f>
        <v>9</v>
      </c>
      <c r="C17" s="70">
        <f t="shared" ref="C17" si="0">COUNT(C3:C15)</f>
        <v>12</v>
      </c>
      <c r="D17" s="123">
        <f>COUNT(D3:D15)</f>
        <v>13</v>
      </c>
      <c r="E17" s="107"/>
      <c r="F17" s="108"/>
      <c r="G17" s="108"/>
      <c r="H17" s="127"/>
      <c r="I17" s="76"/>
      <c r="J17" s="76"/>
    </row>
    <row r="18" spans="1:10">
      <c r="A18" s="76"/>
      <c r="B18" s="76"/>
      <c r="C18" s="76"/>
      <c r="D18" s="76"/>
      <c r="E18" s="76"/>
      <c r="F18" s="76"/>
      <c r="G18" s="76"/>
      <c r="H18" s="93"/>
      <c r="I18" s="76"/>
      <c r="J18" s="76"/>
    </row>
  </sheetData>
  <mergeCells count="1">
    <mergeCell ref="B1:D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38D7-886E-4980-A1D4-8D64B4F70D19}">
  <dimension ref="A1:H61"/>
  <sheetViews>
    <sheetView workbookViewId="0">
      <selection activeCell="C2" sqref="C2"/>
    </sheetView>
  </sheetViews>
  <sheetFormatPr defaultRowHeight="13.8"/>
  <cols>
    <col min="1" max="1" width="13.5" bestFit="1" customWidth="1"/>
    <col min="2" max="2" width="18.09765625" bestFit="1" customWidth="1"/>
    <col min="3" max="3" width="16.69921875" customWidth="1"/>
    <col min="4" max="4" width="14.69921875" customWidth="1"/>
    <col min="5" max="5" width="6.19921875" bestFit="1" customWidth="1"/>
    <col min="6" max="6" width="14.69921875" bestFit="1" customWidth="1"/>
    <col min="7" max="7" width="75.69921875" customWidth="1"/>
    <col min="8" max="8" width="19.69921875" style="27" customWidth="1"/>
  </cols>
  <sheetData>
    <row r="1" spans="1:8" ht="14.4" thickBot="1">
      <c r="B1" s="198" t="s">
        <v>316</v>
      </c>
      <c r="C1" s="199"/>
      <c r="D1" s="200"/>
    </row>
    <row r="2" spans="1:8" ht="14.4" thickBot="1">
      <c r="A2" s="102"/>
      <c r="B2" s="115" t="s">
        <v>336</v>
      </c>
      <c r="C2" s="172" t="s">
        <v>317</v>
      </c>
      <c r="D2" s="39" t="s">
        <v>21</v>
      </c>
      <c r="E2" s="115" t="s">
        <v>46</v>
      </c>
      <c r="F2" s="65" t="s">
        <v>47</v>
      </c>
      <c r="G2" s="65" t="s">
        <v>48</v>
      </c>
      <c r="H2" s="116" t="s">
        <v>315</v>
      </c>
    </row>
    <row r="3" spans="1:8">
      <c r="A3" s="99"/>
      <c r="B3" s="100">
        <v>1</v>
      </c>
      <c r="C3" s="61">
        <v>1</v>
      </c>
      <c r="D3" s="100">
        <v>1</v>
      </c>
      <c r="E3" s="35">
        <v>1</v>
      </c>
      <c r="F3" s="36" t="s">
        <v>174</v>
      </c>
      <c r="G3" s="36" t="s">
        <v>175</v>
      </c>
      <c r="H3" s="37"/>
    </row>
    <row r="4" spans="1:8">
      <c r="A4" s="97"/>
      <c r="B4" s="96">
        <v>2</v>
      </c>
      <c r="C4" s="59">
        <v>2</v>
      </c>
      <c r="D4" s="96">
        <v>2</v>
      </c>
      <c r="E4" s="29">
        <v>1</v>
      </c>
      <c r="F4" s="8" t="s">
        <v>176</v>
      </c>
      <c r="G4" s="8" t="s">
        <v>177</v>
      </c>
      <c r="H4" s="31"/>
    </row>
    <row r="5" spans="1:8">
      <c r="A5" s="97"/>
      <c r="B5" s="96">
        <v>3</v>
      </c>
      <c r="C5" s="59">
        <v>3</v>
      </c>
      <c r="D5" s="96">
        <v>3</v>
      </c>
      <c r="E5" s="29">
        <v>1</v>
      </c>
      <c r="F5" s="8" t="s">
        <v>178</v>
      </c>
      <c r="G5" s="8" t="s">
        <v>179</v>
      </c>
      <c r="H5" s="31"/>
    </row>
    <row r="6" spans="1:8">
      <c r="A6" s="97"/>
      <c r="B6" s="96">
        <v>4</v>
      </c>
      <c r="C6" s="59">
        <v>4</v>
      </c>
      <c r="D6" s="96">
        <v>4</v>
      </c>
      <c r="E6" s="29">
        <v>1</v>
      </c>
      <c r="F6" s="8" t="s">
        <v>180</v>
      </c>
      <c r="G6" s="8" t="s">
        <v>181</v>
      </c>
      <c r="H6" s="31"/>
    </row>
    <row r="7" spans="1:8">
      <c r="A7" s="97"/>
      <c r="B7" s="96">
        <v>5</v>
      </c>
      <c r="C7" s="59">
        <v>5</v>
      </c>
      <c r="D7" s="96">
        <v>5</v>
      </c>
      <c r="E7" s="29">
        <v>1</v>
      </c>
      <c r="F7" s="8" t="s">
        <v>182</v>
      </c>
      <c r="G7" s="8" t="s">
        <v>183</v>
      </c>
      <c r="H7" s="31"/>
    </row>
    <row r="8" spans="1:8">
      <c r="A8" s="97"/>
      <c r="B8" s="96">
        <v>6</v>
      </c>
      <c r="C8" s="59">
        <v>6</v>
      </c>
      <c r="D8" s="96">
        <v>6</v>
      </c>
      <c r="E8" s="29">
        <v>1</v>
      </c>
      <c r="F8" s="8" t="s">
        <v>184</v>
      </c>
      <c r="G8" s="8" t="s">
        <v>185</v>
      </c>
      <c r="H8" s="31"/>
    </row>
    <row r="9" spans="1:8">
      <c r="A9" s="97"/>
      <c r="B9" s="96">
        <v>7</v>
      </c>
      <c r="C9" s="59">
        <v>7</v>
      </c>
      <c r="D9" s="96">
        <v>7</v>
      </c>
      <c r="E9" s="29">
        <v>1</v>
      </c>
      <c r="F9" s="8" t="s">
        <v>186</v>
      </c>
      <c r="G9" s="8" t="s">
        <v>187</v>
      </c>
      <c r="H9" s="31"/>
    </row>
    <row r="10" spans="1:8">
      <c r="A10" s="97"/>
      <c r="B10" s="96">
        <v>8</v>
      </c>
      <c r="C10" s="59">
        <v>8</v>
      </c>
      <c r="D10" s="96">
        <v>8</v>
      </c>
      <c r="E10" s="29">
        <v>1</v>
      </c>
      <c r="F10" s="8" t="s">
        <v>188</v>
      </c>
      <c r="G10" s="8" t="s">
        <v>189</v>
      </c>
      <c r="H10" s="31"/>
    </row>
    <row r="11" spans="1:8">
      <c r="A11" s="97"/>
      <c r="B11" s="96">
        <v>9</v>
      </c>
      <c r="C11" s="59">
        <v>9</v>
      </c>
      <c r="D11" s="96">
        <v>9</v>
      </c>
      <c r="E11" s="29">
        <v>1</v>
      </c>
      <c r="F11" s="8" t="s">
        <v>190</v>
      </c>
      <c r="G11" s="8" t="s">
        <v>191</v>
      </c>
      <c r="H11" s="31"/>
    </row>
    <row r="12" spans="1:8">
      <c r="A12" s="97"/>
      <c r="B12" s="96">
        <v>10</v>
      </c>
      <c r="C12" s="59">
        <v>10</v>
      </c>
      <c r="D12" s="96">
        <v>10</v>
      </c>
      <c r="E12" s="29">
        <v>1</v>
      </c>
      <c r="F12" s="8" t="s">
        <v>192</v>
      </c>
      <c r="G12" s="8" t="s">
        <v>193</v>
      </c>
      <c r="H12" s="31"/>
    </row>
    <row r="13" spans="1:8">
      <c r="A13" s="97"/>
      <c r="B13" s="96">
        <v>11</v>
      </c>
      <c r="C13" s="59">
        <v>11</v>
      </c>
      <c r="D13" s="96">
        <v>11</v>
      </c>
      <c r="E13" s="29">
        <v>1</v>
      </c>
      <c r="F13" s="8" t="s">
        <v>194</v>
      </c>
      <c r="G13" s="75" t="s">
        <v>324</v>
      </c>
      <c r="H13" s="31"/>
    </row>
    <row r="14" spans="1:8">
      <c r="A14" s="97"/>
      <c r="B14" s="96">
        <v>12</v>
      </c>
      <c r="C14" s="59">
        <v>12</v>
      </c>
      <c r="D14" s="96">
        <v>12</v>
      </c>
      <c r="E14" s="29">
        <v>1</v>
      </c>
      <c r="F14" s="8" t="s">
        <v>196</v>
      </c>
      <c r="G14" s="75" t="s">
        <v>325</v>
      </c>
      <c r="H14" s="31"/>
    </row>
    <row r="15" spans="1:8">
      <c r="A15" s="97"/>
      <c r="B15" s="96">
        <v>13</v>
      </c>
      <c r="C15" s="59">
        <v>13</v>
      </c>
      <c r="D15" s="96">
        <v>13</v>
      </c>
      <c r="E15" s="29">
        <v>1</v>
      </c>
      <c r="F15" s="8" t="s">
        <v>198</v>
      </c>
      <c r="G15" s="75" t="s">
        <v>326</v>
      </c>
      <c r="H15" s="31"/>
    </row>
    <row r="16" spans="1:8">
      <c r="A16" s="97"/>
      <c r="B16" s="96">
        <v>14</v>
      </c>
      <c r="C16" s="59">
        <v>14</v>
      </c>
      <c r="D16" s="96">
        <v>14</v>
      </c>
      <c r="E16" s="29">
        <v>1</v>
      </c>
      <c r="F16" s="75" t="s">
        <v>200</v>
      </c>
      <c r="G16" s="75" t="s">
        <v>327</v>
      </c>
      <c r="H16" s="124"/>
    </row>
    <row r="17" spans="1:8">
      <c r="A17" s="97"/>
      <c r="B17" s="96">
        <v>15</v>
      </c>
      <c r="C17" s="59">
        <v>15</v>
      </c>
      <c r="D17" s="96">
        <v>15</v>
      </c>
      <c r="E17" s="29">
        <v>0.5</v>
      </c>
      <c r="F17" s="75" t="s">
        <v>202</v>
      </c>
      <c r="G17" s="75" t="s">
        <v>328</v>
      </c>
      <c r="H17" s="124"/>
    </row>
    <row r="18" spans="1:8">
      <c r="A18" s="97"/>
      <c r="B18" s="96">
        <v>16</v>
      </c>
      <c r="C18" s="59">
        <v>16</v>
      </c>
      <c r="D18" s="96">
        <v>16</v>
      </c>
      <c r="E18" s="29">
        <v>1</v>
      </c>
      <c r="F18" s="75" t="s">
        <v>204</v>
      </c>
      <c r="G18" s="75" t="s">
        <v>329</v>
      </c>
      <c r="H18" s="124"/>
    </row>
    <row r="19" spans="1:8">
      <c r="A19" s="97"/>
      <c r="B19" s="96">
        <v>17</v>
      </c>
      <c r="C19" s="59">
        <v>17</v>
      </c>
      <c r="D19" s="96">
        <v>17</v>
      </c>
      <c r="E19" s="29">
        <v>1</v>
      </c>
      <c r="F19" s="8" t="s">
        <v>206</v>
      </c>
      <c r="G19" s="8" t="s">
        <v>207</v>
      </c>
      <c r="H19" s="31"/>
    </row>
    <row r="20" spans="1:8">
      <c r="A20" s="97"/>
      <c r="B20" s="96">
        <v>18</v>
      </c>
      <c r="C20" s="59">
        <v>18</v>
      </c>
      <c r="D20" s="96">
        <v>18</v>
      </c>
      <c r="E20" s="29">
        <v>1</v>
      </c>
      <c r="F20" s="75" t="s">
        <v>208</v>
      </c>
      <c r="G20" s="75" t="s">
        <v>330</v>
      </c>
      <c r="H20" s="124"/>
    </row>
    <row r="21" spans="1:8">
      <c r="A21" s="97"/>
      <c r="B21" s="96">
        <v>19</v>
      </c>
      <c r="C21" s="59">
        <v>19</v>
      </c>
      <c r="D21" s="96">
        <v>19</v>
      </c>
      <c r="E21" s="29">
        <v>1</v>
      </c>
      <c r="F21" s="8" t="s">
        <v>210</v>
      </c>
      <c r="G21" s="8" t="s">
        <v>211</v>
      </c>
      <c r="H21" s="31"/>
    </row>
    <row r="22" spans="1:8">
      <c r="A22" s="97"/>
      <c r="B22" s="96">
        <v>20</v>
      </c>
      <c r="C22" s="59">
        <v>20</v>
      </c>
      <c r="D22" s="96">
        <v>20</v>
      </c>
      <c r="E22" s="29">
        <v>1</v>
      </c>
      <c r="F22" s="8" t="s">
        <v>212</v>
      </c>
      <c r="G22" s="8" t="s">
        <v>213</v>
      </c>
      <c r="H22" s="31"/>
    </row>
    <row r="23" spans="1:8">
      <c r="A23" s="97"/>
      <c r="B23" s="96">
        <v>21</v>
      </c>
      <c r="C23" s="59">
        <v>21</v>
      </c>
      <c r="D23" s="96">
        <v>21</v>
      </c>
      <c r="E23" s="29">
        <v>1</v>
      </c>
      <c r="F23" s="8" t="s">
        <v>214</v>
      </c>
      <c r="G23" s="8" t="s">
        <v>215</v>
      </c>
      <c r="H23" s="31"/>
    </row>
    <row r="24" spans="1:8">
      <c r="A24" s="97"/>
      <c r="B24" s="96"/>
      <c r="C24" s="59">
        <v>22</v>
      </c>
      <c r="D24" s="96">
        <v>22</v>
      </c>
      <c r="E24" s="129">
        <v>1</v>
      </c>
      <c r="F24" s="117" t="s">
        <v>216</v>
      </c>
      <c r="G24" s="8" t="s">
        <v>217</v>
      </c>
      <c r="H24" s="31" t="s">
        <v>66</v>
      </c>
    </row>
    <row r="25" spans="1:8">
      <c r="A25" s="97"/>
      <c r="B25" s="96"/>
      <c r="C25" s="59">
        <v>23</v>
      </c>
      <c r="D25" s="96">
        <v>23</v>
      </c>
      <c r="E25" s="129">
        <v>0.8</v>
      </c>
      <c r="F25" s="117" t="s">
        <v>218</v>
      </c>
      <c r="G25" s="8" t="s">
        <v>219</v>
      </c>
      <c r="H25" s="31" t="s">
        <v>66</v>
      </c>
    </row>
    <row r="26" spans="1:8">
      <c r="A26" s="97"/>
      <c r="B26" s="96"/>
      <c r="C26" s="59">
        <v>24</v>
      </c>
      <c r="D26" s="96">
        <v>24</v>
      </c>
      <c r="E26" s="129">
        <v>0.5</v>
      </c>
      <c r="F26" s="117" t="s">
        <v>220</v>
      </c>
      <c r="G26" s="8" t="s">
        <v>221</v>
      </c>
      <c r="H26" s="31" t="s">
        <v>66</v>
      </c>
    </row>
    <row r="27" spans="1:8">
      <c r="A27" s="97"/>
      <c r="B27" s="96"/>
      <c r="C27" s="59">
        <v>25</v>
      </c>
      <c r="D27" s="96">
        <v>25</v>
      </c>
      <c r="E27" s="130">
        <v>1</v>
      </c>
      <c r="F27" s="8" t="s">
        <v>222</v>
      </c>
      <c r="G27" s="8" t="s">
        <v>223</v>
      </c>
      <c r="H27" s="31" t="s">
        <v>224</v>
      </c>
    </row>
    <row r="28" spans="1:8">
      <c r="A28" s="97"/>
      <c r="B28" s="96"/>
      <c r="C28" s="59">
        <v>26</v>
      </c>
      <c r="D28" s="96">
        <v>26</v>
      </c>
      <c r="E28" s="130">
        <v>1</v>
      </c>
      <c r="F28" s="8" t="s">
        <v>225</v>
      </c>
      <c r="G28" s="8" t="s">
        <v>226</v>
      </c>
      <c r="H28" s="31" t="s">
        <v>224</v>
      </c>
    </row>
    <row r="29" spans="1:8">
      <c r="A29" s="97"/>
      <c r="B29" s="96"/>
      <c r="C29" s="59">
        <v>27</v>
      </c>
      <c r="D29" s="96">
        <v>27</v>
      </c>
      <c r="E29" s="130">
        <v>1</v>
      </c>
      <c r="F29" s="8" t="s">
        <v>227</v>
      </c>
      <c r="G29" s="8" t="s">
        <v>228</v>
      </c>
      <c r="H29" s="31" t="s">
        <v>224</v>
      </c>
    </row>
    <row r="30" spans="1:8">
      <c r="A30" s="97"/>
      <c r="B30" s="96"/>
      <c r="C30" s="59">
        <v>28</v>
      </c>
      <c r="D30" s="96">
        <v>28</v>
      </c>
      <c r="E30" s="130">
        <v>1</v>
      </c>
      <c r="F30" s="8" t="s">
        <v>229</v>
      </c>
      <c r="G30" s="8" t="s">
        <v>230</v>
      </c>
      <c r="H30" s="31" t="s">
        <v>224</v>
      </c>
    </row>
    <row r="31" spans="1:8">
      <c r="A31" s="97"/>
      <c r="B31" s="96"/>
      <c r="C31" s="59">
        <v>29</v>
      </c>
      <c r="D31" s="96">
        <v>29</v>
      </c>
      <c r="E31" s="130">
        <v>1</v>
      </c>
      <c r="F31" s="8" t="s">
        <v>231</v>
      </c>
      <c r="G31" s="8" t="s">
        <v>232</v>
      </c>
      <c r="H31" s="31" t="s">
        <v>224</v>
      </c>
    </row>
    <row r="32" spans="1:8">
      <c r="A32" s="97"/>
      <c r="B32" s="96"/>
      <c r="C32" s="59">
        <v>30</v>
      </c>
      <c r="D32" s="96">
        <v>30</v>
      </c>
      <c r="E32" s="130">
        <v>1</v>
      </c>
      <c r="F32" s="8" t="s">
        <v>233</v>
      </c>
      <c r="G32" s="8" t="s">
        <v>234</v>
      </c>
      <c r="H32" s="31" t="s">
        <v>224</v>
      </c>
    </row>
    <row r="33" spans="1:8">
      <c r="A33" s="97"/>
      <c r="B33" s="96"/>
      <c r="C33" s="59">
        <v>31</v>
      </c>
      <c r="D33" s="96">
        <v>31</v>
      </c>
      <c r="E33" s="129">
        <v>1</v>
      </c>
      <c r="F33" s="8" t="s">
        <v>235</v>
      </c>
      <c r="G33" s="8" t="s">
        <v>236</v>
      </c>
      <c r="H33" s="31" t="s">
        <v>224</v>
      </c>
    </row>
    <row r="34" spans="1:8">
      <c r="A34" s="97"/>
      <c r="B34" s="96"/>
      <c r="C34" s="59">
        <v>32</v>
      </c>
      <c r="D34" s="96">
        <v>32</v>
      </c>
      <c r="E34" s="129">
        <v>0.5</v>
      </c>
      <c r="F34" s="8" t="s">
        <v>237</v>
      </c>
      <c r="G34" s="8" t="s">
        <v>238</v>
      </c>
      <c r="H34" s="31" t="s">
        <v>224</v>
      </c>
    </row>
    <row r="35" spans="1:8">
      <c r="A35" s="97"/>
      <c r="B35" s="96"/>
      <c r="C35" s="59">
        <v>33</v>
      </c>
      <c r="D35" s="96">
        <v>33</v>
      </c>
      <c r="E35" s="129">
        <v>0.5</v>
      </c>
      <c r="F35" s="8" t="s">
        <v>239</v>
      </c>
      <c r="G35" s="8" t="s">
        <v>240</v>
      </c>
      <c r="H35" s="31" t="s">
        <v>66</v>
      </c>
    </row>
    <row r="36" spans="1:8">
      <c r="A36" s="97"/>
      <c r="B36" s="96"/>
      <c r="C36" s="96"/>
      <c r="D36" s="96">
        <v>34</v>
      </c>
      <c r="E36" s="129">
        <v>0.3</v>
      </c>
      <c r="F36" s="8" t="s">
        <v>241</v>
      </c>
      <c r="G36" s="8" t="s">
        <v>242</v>
      </c>
      <c r="H36" s="31" t="s">
        <v>66</v>
      </c>
    </row>
    <row r="37" spans="1:8">
      <c r="A37" s="97"/>
      <c r="B37" s="96"/>
      <c r="C37" s="96"/>
      <c r="D37" s="96">
        <v>35</v>
      </c>
      <c r="E37" s="129">
        <v>0.8</v>
      </c>
      <c r="F37" s="8" t="s">
        <v>243</v>
      </c>
      <c r="G37" s="8" t="s">
        <v>244</v>
      </c>
      <c r="H37" s="31" t="s">
        <v>66</v>
      </c>
    </row>
    <row r="38" spans="1:8">
      <c r="A38" s="97"/>
      <c r="B38" s="96"/>
      <c r="C38" s="96"/>
      <c r="D38" s="96">
        <v>36</v>
      </c>
      <c r="E38" s="129">
        <v>0.8</v>
      </c>
      <c r="F38" s="8" t="s">
        <v>245</v>
      </c>
      <c r="G38" s="8" t="s">
        <v>246</v>
      </c>
      <c r="H38" s="31" t="s">
        <v>66</v>
      </c>
    </row>
    <row r="39" spans="1:8">
      <c r="A39" s="97"/>
      <c r="B39" s="96"/>
      <c r="C39" s="96"/>
      <c r="D39" s="96">
        <v>37</v>
      </c>
      <c r="E39" s="129">
        <v>1</v>
      </c>
      <c r="F39" s="117" t="s">
        <v>247</v>
      </c>
      <c r="G39" s="131" t="s">
        <v>248</v>
      </c>
      <c r="H39" s="31" t="s">
        <v>66</v>
      </c>
    </row>
    <row r="40" spans="1:8">
      <c r="A40" s="97"/>
      <c r="B40" s="96"/>
      <c r="C40" s="96"/>
      <c r="D40" s="96">
        <v>38</v>
      </c>
      <c r="E40" s="129">
        <v>1</v>
      </c>
      <c r="F40" s="8" t="s">
        <v>249</v>
      </c>
      <c r="G40" s="8" t="s">
        <v>250</v>
      </c>
      <c r="H40" s="31" t="s">
        <v>66</v>
      </c>
    </row>
    <row r="41" spans="1:8">
      <c r="A41" s="97"/>
      <c r="B41" s="96"/>
      <c r="C41" s="96"/>
      <c r="D41" s="96">
        <v>39</v>
      </c>
      <c r="E41" s="129">
        <v>1</v>
      </c>
      <c r="F41" s="8" t="s">
        <v>251</v>
      </c>
      <c r="G41" s="8" t="s">
        <v>252</v>
      </c>
      <c r="H41" s="31" t="s">
        <v>66</v>
      </c>
    </row>
    <row r="42" spans="1:8">
      <c r="A42" s="97"/>
      <c r="B42" s="96"/>
      <c r="C42" s="96"/>
      <c r="D42" s="96">
        <v>40</v>
      </c>
      <c r="E42" s="132">
        <v>1.5</v>
      </c>
      <c r="F42" s="8" t="s">
        <v>253</v>
      </c>
      <c r="G42" s="8" t="s">
        <v>254</v>
      </c>
      <c r="H42" s="31" t="s">
        <v>66</v>
      </c>
    </row>
    <row r="43" spans="1:8">
      <c r="A43" s="97"/>
      <c r="B43" s="96"/>
      <c r="C43" s="96"/>
      <c r="D43" s="96">
        <v>41</v>
      </c>
      <c r="E43" s="132">
        <v>1</v>
      </c>
      <c r="F43" s="8" t="s">
        <v>255</v>
      </c>
      <c r="G43" s="8" t="s">
        <v>256</v>
      </c>
      <c r="H43" s="31" t="s">
        <v>66</v>
      </c>
    </row>
    <row r="44" spans="1:8">
      <c r="A44" s="97"/>
      <c r="B44" s="96"/>
      <c r="C44" s="96"/>
      <c r="D44" s="96">
        <v>42</v>
      </c>
      <c r="E44" s="132">
        <v>0.8</v>
      </c>
      <c r="F44" s="8" t="s">
        <v>257</v>
      </c>
      <c r="G44" s="8" t="s">
        <v>258</v>
      </c>
      <c r="H44" s="31" t="s">
        <v>66</v>
      </c>
    </row>
    <row r="45" spans="1:8">
      <c r="A45" s="97"/>
      <c r="B45" s="96"/>
      <c r="C45" s="96"/>
      <c r="D45" s="96">
        <v>43</v>
      </c>
      <c r="E45" s="132">
        <v>0.8</v>
      </c>
      <c r="F45" s="8" t="s">
        <v>259</v>
      </c>
      <c r="G45" s="8" t="s">
        <v>260</v>
      </c>
      <c r="H45" s="31" t="s">
        <v>66</v>
      </c>
    </row>
    <row r="46" spans="1:8">
      <c r="A46" s="97"/>
      <c r="B46" s="96"/>
      <c r="C46" s="96"/>
      <c r="D46" s="96">
        <v>44</v>
      </c>
      <c r="E46" s="132">
        <v>0.5</v>
      </c>
      <c r="F46" s="8" t="s">
        <v>261</v>
      </c>
      <c r="G46" s="8" t="s">
        <v>262</v>
      </c>
      <c r="H46" s="31" t="s">
        <v>66</v>
      </c>
    </row>
    <row r="47" spans="1:8">
      <c r="A47" s="97"/>
      <c r="B47" s="96"/>
      <c r="C47" s="96"/>
      <c r="D47" s="96">
        <v>45</v>
      </c>
      <c r="E47" s="132">
        <v>0.8</v>
      </c>
      <c r="F47" s="8" t="s">
        <v>263</v>
      </c>
      <c r="G47" s="8" t="s">
        <v>264</v>
      </c>
      <c r="H47" s="31" t="s">
        <v>66</v>
      </c>
    </row>
    <row r="48" spans="1:8">
      <c r="A48" s="97"/>
      <c r="B48" s="96"/>
      <c r="C48" s="96"/>
      <c r="D48" s="96">
        <v>46</v>
      </c>
      <c r="E48" s="132">
        <v>1</v>
      </c>
      <c r="F48" s="8" t="s">
        <v>265</v>
      </c>
      <c r="G48" s="8" t="s">
        <v>266</v>
      </c>
      <c r="H48" s="31" t="s">
        <v>66</v>
      </c>
    </row>
    <row r="49" spans="1:8">
      <c r="A49" s="97"/>
      <c r="B49" s="96"/>
      <c r="C49" s="96"/>
      <c r="D49" s="96">
        <v>47</v>
      </c>
      <c r="E49" s="132">
        <v>1</v>
      </c>
      <c r="F49" s="8" t="s">
        <v>267</v>
      </c>
      <c r="G49" s="8" t="s">
        <v>268</v>
      </c>
      <c r="H49" s="31" t="s">
        <v>66</v>
      </c>
    </row>
    <row r="50" spans="1:8">
      <c r="A50" s="97"/>
      <c r="B50" s="96"/>
      <c r="C50" s="96"/>
      <c r="D50" s="96">
        <v>48</v>
      </c>
      <c r="E50" s="133">
        <v>0.5</v>
      </c>
      <c r="F50" s="8" t="s">
        <v>269</v>
      </c>
      <c r="G50" s="8" t="s">
        <v>270</v>
      </c>
      <c r="H50" s="31" t="s">
        <v>66</v>
      </c>
    </row>
    <row r="51" spans="1:8">
      <c r="A51" s="97"/>
      <c r="B51" s="96"/>
      <c r="C51" s="96"/>
      <c r="D51" s="96">
        <v>49</v>
      </c>
      <c r="E51" s="133">
        <v>1</v>
      </c>
      <c r="F51" s="8" t="s">
        <v>271</v>
      </c>
      <c r="G51" s="8" t="s">
        <v>272</v>
      </c>
      <c r="H51" s="31" t="s">
        <v>66</v>
      </c>
    </row>
    <row r="52" spans="1:8">
      <c r="A52" s="97"/>
      <c r="B52" s="96"/>
      <c r="C52" s="96"/>
      <c r="D52" s="96">
        <v>50</v>
      </c>
      <c r="E52" s="133">
        <v>1</v>
      </c>
      <c r="F52" s="8" t="s">
        <v>273</v>
      </c>
      <c r="G52" s="8" t="s">
        <v>274</v>
      </c>
      <c r="H52" s="31" t="s">
        <v>66</v>
      </c>
    </row>
    <row r="53" spans="1:8">
      <c r="A53" s="97"/>
      <c r="B53" s="96"/>
      <c r="C53" s="96"/>
      <c r="D53" s="96">
        <v>51</v>
      </c>
      <c r="E53" s="133">
        <v>1</v>
      </c>
      <c r="F53" s="117" t="s">
        <v>275</v>
      </c>
      <c r="G53" s="8" t="s">
        <v>276</v>
      </c>
      <c r="H53" s="31" t="s">
        <v>66</v>
      </c>
    </row>
    <row r="54" spans="1:8">
      <c r="A54" s="97"/>
      <c r="B54" s="96"/>
      <c r="C54" s="96"/>
      <c r="D54" s="96">
        <v>52</v>
      </c>
      <c r="E54" s="133">
        <v>0.5</v>
      </c>
      <c r="F54" s="8" t="s">
        <v>277</v>
      </c>
      <c r="G54" s="8" t="s">
        <v>278</v>
      </c>
      <c r="H54" s="31" t="s">
        <v>66</v>
      </c>
    </row>
    <row r="55" spans="1:8">
      <c r="A55" s="97"/>
      <c r="B55" s="96"/>
      <c r="C55" s="96"/>
      <c r="D55" s="96">
        <v>53</v>
      </c>
      <c r="E55" s="133">
        <v>1</v>
      </c>
      <c r="F55" s="8" t="s">
        <v>279</v>
      </c>
      <c r="G55" s="8" t="s">
        <v>280</v>
      </c>
      <c r="H55" s="31" t="s">
        <v>66</v>
      </c>
    </row>
    <row r="56" spans="1:8">
      <c r="A56" s="97"/>
      <c r="B56" s="96"/>
      <c r="C56" s="96"/>
      <c r="D56" s="96">
        <v>54</v>
      </c>
      <c r="E56" s="129">
        <v>0.3</v>
      </c>
      <c r="F56" s="8" t="s">
        <v>281</v>
      </c>
      <c r="G56" s="8" t="s">
        <v>282</v>
      </c>
      <c r="H56" s="31" t="s">
        <v>66</v>
      </c>
    </row>
    <row r="57" spans="1:8">
      <c r="A57" s="97"/>
      <c r="B57" s="96"/>
      <c r="C57" s="96"/>
      <c r="D57" s="96">
        <v>55</v>
      </c>
      <c r="E57" s="129">
        <v>1</v>
      </c>
      <c r="F57" s="8" t="s">
        <v>284</v>
      </c>
      <c r="G57" s="8" t="s">
        <v>285</v>
      </c>
      <c r="H57" s="31" t="s">
        <v>66</v>
      </c>
    </row>
    <row r="58" spans="1:8">
      <c r="A58" s="97"/>
      <c r="B58" s="96"/>
      <c r="C58" s="96"/>
      <c r="D58" s="96">
        <v>56</v>
      </c>
      <c r="E58" s="129">
        <v>1</v>
      </c>
      <c r="F58" s="117" t="s">
        <v>286</v>
      </c>
      <c r="G58" s="13" t="s">
        <v>283</v>
      </c>
      <c r="H58" s="31" t="s">
        <v>66</v>
      </c>
    </row>
    <row r="59" spans="1:8" ht="14.4" thickBot="1">
      <c r="A59" s="103"/>
      <c r="B59" s="104"/>
      <c r="C59" s="104"/>
      <c r="D59" s="104">
        <v>57</v>
      </c>
      <c r="E59" s="134">
        <v>1</v>
      </c>
      <c r="F59" s="45" t="s">
        <v>287</v>
      </c>
      <c r="G59" s="45" t="s">
        <v>288</v>
      </c>
      <c r="H59" s="46" t="s">
        <v>66</v>
      </c>
    </row>
    <row r="60" spans="1:8" ht="16.2" thickBot="1">
      <c r="A60" s="110" t="s">
        <v>108</v>
      </c>
      <c r="B60" s="111">
        <f>SUM(E3:E23)</f>
        <v>20.5</v>
      </c>
      <c r="C60" s="73">
        <f>SUM(E3:E34)</f>
        <v>30.3</v>
      </c>
      <c r="D60" s="111">
        <f>SUM(E3:E59)</f>
        <v>51.399999999999991</v>
      </c>
      <c r="E60" s="112"/>
      <c r="F60" s="113"/>
      <c r="G60" s="113"/>
      <c r="H60" s="128"/>
    </row>
    <row r="61" spans="1:8" ht="14.4" thickBot="1">
      <c r="A61" s="106" t="s">
        <v>313</v>
      </c>
      <c r="B61" s="123">
        <f>COUNT(B3:B59)</f>
        <v>21</v>
      </c>
      <c r="C61" s="70">
        <f t="shared" ref="C61" si="0">COUNT(C3:C59)</f>
        <v>33</v>
      </c>
      <c r="D61" s="123">
        <f>COUNT(D3:D59)</f>
        <v>57</v>
      </c>
      <c r="E61" s="107"/>
      <c r="F61" s="108"/>
      <c r="G61" s="108"/>
      <c r="H61" s="127"/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TN Document" ma:contentTypeID="0x010100E9DB6D9FC5E73544AFB130023D3F5BEB00FDA5428ED7F28842803615F78F8D5B2F" ma:contentTypeVersion="39" ma:contentTypeDescription="" ma:contentTypeScope="" ma:versionID="4af0a0dbd1a7c99a3c60e133395cf0aa">
  <xsd:schema xmlns:xsd="http://www.w3.org/2001/XMLSchema" xmlns:xs="http://www.w3.org/2001/XMLSchema" xmlns:p="http://schemas.microsoft.com/office/2006/metadata/properties" xmlns:ns1="http://schemas.microsoft.com/sharepoint/v3" xmlns:ns4="a155577f-4e8f-4c44-956c-c4a86183ea07" targetNamespace="http://schemas.microsoft.com/office/2006/metadata/properties" ma:root="true" ma:fieldsID="b347bfeb43b145c8e4389bf7123b7279" ns1:_="" ns4:_="">
    <xsd:import namespace="http://schemas.microsoft.com/sharepoint/v3"/>
    <xsd:import namespace="a155577f-4e8f-4c44-956c-c4a86183ea07"/>
    <xsd:element name="properties">
      <xsd:complexType>
        <xsd:sequence>
          <xsd:element name="documentManagement">
            <xsd:complexType>
              <xsd:all>
                <xsd:element ref="ns1:_dlc_Exempt" minOccurs="0"/>
                <xsd:element ref="ns1:_dlc_ExpireDateSaved" minOccurs="0"/>
                <xsd:element ref="ns1:_dlc_ExpireDate" minOccurs="0"/>
                <xsd:element ref="ns4:gdd46717841f43358d4de268a1d4b6aa" minOccurs="0"/>
                <xsd:element ref="ns4:c6e3c91c8be14d80b989bd3ac29e755b" minOccurs="0"/>
                <xsd:element ref="ns4:g96bee0428ce4c169fad82ca64ceaa53" minOccurs="0"/>
                <xsd:element ref="ns4:n10c1010ed1f4cfb9545b2ac2ee5bd96" minOccurs="0"/>
                <xsd:element ref="ns4:TaxKeywordTaxHTField" minOccurs="0"/>
                <xsd:element ref="ns4:e6d1ff0aba50448d9824fe3bb34f0ef2" minOccurs="0"/>
                <xsd:element ref="ns4:TaxCatchAllLabel" minOccurs="0"/>
                <xsd:element ref="ns4:aeab462c4fbe49358ed363bfb79a4230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15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16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17" nillable="true" ma:displayName="Expiration Date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5577f-4e8f-4c44-956c-c4a86183ea07" elementFormDefault="qualified">
    <xsd:import namespace="http://schemas.microsoft.com/office/2006/documentManagement/types"/>
    <xsd:import namespace="http://schemas.microsoft.com/office/infopath/2007/PartnerControls"/>
    <xsd:element name="gdd46717841f43358d4de268a1d4b6aa" ma:index="18" nillable="true" ma:taxonomy="true" ma:internalName="gdd46717841f43358d4de268a1d4b6aa" ma:taxonomyFieldName="rtnDocumentType" ma:displayName="Document Type" ma:default="" ma:fieldId="{0dd46717-841f-4335-8d4d-e268a1d4b6aa}" ma:sspId="89d9b2b0-7235-4a18-a75c-610b9feb1ea0" ma:termSetId="8d28be90-c975-442a-98e7-e1f7bbd466c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6e3c91c8be14d80b989bd3ac29e755b" ma:index="19" ma:taxonomy="true" ma:internalName="c6e3c91c8be14d80b989bd3ac29e755b" ma:taxonomyFieldName="Work_x0020_Product" ma:displayName="Work Product" ma:readOnly="false" ma:default="1;#Work In Progress|c1d885b6-a307-4881-8ac3-0fa4069098db" ma:fieldId="{c6e3c91c-8be1-4d80-b989-bd3ac29e755b}" ma:sspId="89d9b2b0-7235-4a18-a75c-610b9feb1ea0" ma:termSetId="43a6ed11-5d1a-4858-9168-4d76faaf2b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6bee0428ce4c169fad82ca64ceaa53" ma:index="20" nillable="true" ma:taxonomy="true" ma:internalName="g96bee0428ce4c169fad82ca64ceaa53" ma:taxonomyFieldName="rtnLocale" ma:displayName="Locale" ma:default="" ma:fieldId="{096bee04-28ce-4c16-9fad-82ca64ceaa53}" ma:taxonomyMulti="true" ma:sspId="89d9b2b0-7235-4a18-a75c-610b9feb1ea0" ma:termSetId="a3b93d5c-5c47-4153-bde3-eb9b4aa7a77b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n10c1010ed1f4cfb9545b2ac2ee5bd96" ma:index="21" nillable="true" ma:taxonomy="true" ma:internalName="n10c1010ed1f4cfb9545b2ac2ee5bd96" ma:taxonomyFieldName="Business" ma:displayName="Business" ma:indexed="true" ma:default="" ma:fieldId="{710c1010-ed1f-4cfb-9545-b2ac2ee5bd96}" ma:sspId="89d9b2b0-7235-4a18-a75c-610b9feb1ea0" ma:termSetId="c22d890f-845c-46ce-89d0-abfb23e19c7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2" nillable="true" ma:displayName="TaxKeywordTaxHTField" ma:hidden="true" ma:internalName="TaxKeywordTaxHTField">
      <xsd:simpleType>
        <xsd:restriction base="dms:Note"/>
      </xsd:simpleType>
    </xsd:element>
    <xsd:element name="e6d1ff0aba50448d9824fe3bb34f0ef2" ma:index="23" nillable="true" ma:taxonomy="true" ma:internalName="e6d1ff0aba50448d9824fe3bb34f0ef2" ma:taxonomyFieldName="ExportControl" ma:displayName="Export Control" ma:default="" ma:fieldId="{e6d1ff0a-ba50-448d-9824-fe3bb34f0ef2}" ma:sspId="89d9b2b0-7235-4a18-a75c-610b9feb1ea0" ma:termSetId="3a4db827-664e-4160-8d2e-1dde696bf7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4" nillable="true" ma:displayName="Taxonomy Catch All Column1" ma:hidden="true" ma:list="{45fb57b6-eea6-4c04-9804-8b64d96c4a56}" ma:internalName="TaxCatchAllLabel" ma:readOnly="true" ma:showField="CatchAllDataLabel" ma:web="a155577f-4e8f-4c44-956c-c4a86183ea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eab462c4fbe49358ed363bfb79a4230" ma:index="25" nillable="true" ma:taxonomy="true" ma:internalName="aeab462c4fbe49358ed363bfb79a4230" ma:taxonomyFieldName="Function" ma:displayName="Function" ma:indexed="true" ma:default="" ma:fieldId="{aeab462c-4fbe-4935-8ed3-63bfb79a4230}" ma:sspId="89d9b2b0-7235-4a18-a75c-610b9feb1ea0" ma:termSetId="db9eb3e8-e796-4d33-85a2-c518da4ca44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6" nillable="true" ma:displayName="Taxonomy Catch All Column" ma:hidden="true" ma:list="{45fb57b6-eea6-4c04-9804-8b64d96c4a56}" ma:internalName="TaxCatchAll" ma:showField="CatchAllData" ma:web="a155577f-4e8f-4c44-956c-c4a86183ea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RTN Document</p:Name>
  <p:Description/>
  <p:Statement/>
  <p:PolicyItems>
    <p:PolicyItem featureId="Microsoft.Office.RecordsManagement.PolicyFeatures.Expiration" staticId="0x010100E9DB6D9FC5E73544AFB130023D3F5BEB|-756479664" UniqueId="9e1fa511-092a-4c4d-b9d0-9b01ccc102ea">
      <p:Name>Retention</p:Name>
      <p:Description>Automatic scheduling of content for processing, and performing a retention action on content that has reached its due date.</p:Description>
      <p:CustomData>
        <Schedules xmlns="" nextStageId="2">
          <Schedule type="Default">
            <stages>
              <data stageId="1">
                <formula id="Microsoft.Office.RecordsManagement.PolicyFeatures.Expiration.Formula.BuiltIn">
                  <number>0</number>
                  <property>_vti_ItemDeclaredRecord</property>
                  <propertyId>f9a44731-84eb-43a4-9973-cd2953ad8646</propertyId>
                  <period>days</period>
                </formula>
                <action type="action" id="Microsoft.Office.RecordsManagement.PolicyFeatures.Expiration.Action.SubmitFileLink" destnExplanation="Transferred due to organizational policy" destnId="2dda0e5d-8900-4f1a-a1ea-3667fa27512d" destnName="record center" destnUrl="https://raytheon.sharepoint.us/sites/dev-recordcenter/_vti_bin/officialfile.asmx"/>
              </data>
            </stages>
          </Schedule>
        </Schedules>
      </p:CustomData>
    </p:PolicyItem>
    <p:PolicyItem featureId="Microsoft.Office.RecordsManagement.PolicyFeatures.PolicyAudit" staticId="0x010100E9DB6D9FC5E73544AFB130023D3F5BEB|-421390505" UniqueId="3cc27d55-1272-4de1-8a5d-6082d9920bb9">
      <p:Name>Auditing</p:Name>
      <p:Description>Audits user actions on documents and list items to the Audit Log.</p:Description>
      <p:CustomData>
        <Audit xmlns="">
          <Update/>
          <DeleteRestore/>
        </Audit>
      </p:CustomData>
    </p:PolicyItem>
  </p:PolicyItems>
</p:Policy>
</file>

<file path=customXml/item3.xml><?xml version="1.0" encoding="utf-8"?>
<?mso-contentType ?>
<SharedContentType xmlns="Microsoft.SharePoint.Taxonomy.ContentTypeSync" SourceId="1b2ae492-db31-4f2b-b2a3-fb50a0f5cb20" ContentTypeId="0x010100E9DB6D9FC5E73544AFB130023D3F5BEB" PreviousValue="false"/>
</file>

<file path=customXml/item4.xml><?xml version="1.0" encoding="utf-8"?>
<?mso-contentType ?>
<spe:Receivers xmlns:spe="http://schemas.microsoft.com/sharepoint/events">
  <Receiver xmlns="">
    <Name>Microsoft.Office.RecordsManagement.PolicyFeatures.ExpirationEventReceiver</Name>
    <Synchronization>Synchronous</Synchronization>
    <Type>10001</Type>
    <SequenceNumber>101</SequenceNumber>
    <Url/>
    <Assembly>Microsoft.Office.Policy, Version=16.0.0.0, Culture=neutral, PublicKeyToken=71e9bce111e9429c</Assembly>
    <Class>Microsoft.Office.RecordsManagement.Internal.UpdateExpireDate</Class>
    <Data/>
    <Filter/>
  </Receiver>
  <Receiver xmlns="">
    <Name>Microsoft.Office.RecordsManagement.PolicyFeatures.ExpirationEventReceiver</Name>
    <Synchronization>Synchronous</Synchronization>
    <Type>10002</Type>
    <SequenceNumber>102</SequenceNumber>
    <Url/>
    <Assembly>Microsoft.Office.Policy, Version=16.0.0.0, Culture=neutral, PublicKeyToken=71e9bce111e9429c</Assembly>
    <Class>Microsoft.Office.RecordsManagement.Internal.UpdateExpireDate</Class>
    <Data/>
    <Filter/>
  </Receiver>
  <Receiver xmlns="">
    <Name>Microsoft.Office.RecordsManagement.PolicyFeatures.ExpirationEventReceiver</Name>
    <Synchronization>Synchronous</Synchronization>
    <Type>10004</Type>
    <SequenceNumber>103</SequenceNumber>
    <Url/>
    <Assembly>Microsoft.Office.Policy, Version=16.0.0.0, Culture=neutral, PublicKeyToken=71e9bce111e9429c</Assembly>
    <Class>Microsoft.Office.RecordsManagement.Internal.UpdateExpireDate</Class>
    <Data/>
    <Filter/>
  </Receiver>
  <Receiver xmlns="">
    <Name>Microsoft.Office.RecordsManagement.PolicyFeatures.ExpirationEventReceiver</Name>
    <Synchronization>Synchronous</Synchronization>
    <Type>10006</Type>
    <SequenceNumber>104</SequenceNumber>
    <Url/>
    <Assembly>Microsoft.Office.Policy, Version=16.0.0.0, Culture=neutral, PublicKeyToken=71e9bce111e9429c</Assembly>
    <Class>Microsoft.Office.RecordsManagement.Internal.UpdateExpireDate</Class>
    <Data/>
    <Filter/>
  </Receiver>
  <Receiver xmlns="">
    <Name>Microsoft.Office.RecordsManagement.PolicyFeatures.ExpirationEventReceiver</Name>
    <Synchronization>Synchronous</Synchronization>
    <Type>10009</Type>
    <SequenceNumber>105</SequenceNumber>
    <Url/>
    <Assembly>Microsoft.Office.Policy, Version=16.0.0.0, Culture=neutral, PublicKeyToken=71e9bce111e9429c</Assembly>
    <Class>Microsoft.Office.RecordsManagement.Internal.UpdateExpireDate</Class>
    <Data/>
    <Filter/>
  </Receiver>
  <Receiver xmlns="">
    <Name>Policy Auditing</Name>
    <Synchronization>Synchronous</Synchronization>
    <Type>10001</Type>
    <SequenceNumber>1100</SequenceNumber>
    <Url/>
    <Assembly>Microsoft.Office.Policy, Version=16.0.0.0, Culture=neutral, PublicKeyToken=71e9bce111e9429c</Assembly>
    <Class>Microsoft.Office.RecordsManagement.Internal.AuditHandler</Class>
    <Data/>
    <Filter/>
  </Receiver>
  <Receiver xmlns="">
    <Name>Policy Auditing</Name>
    <Synchronization>Synchronous</Synchronization>
    <Type>10002</Type>
    <SequenceNumber>1101</SequenceNumber>
    <Url/>
    <Assembly>Microsoft.Office.Policy, Version=16.0.0.0, Culture=neutral, PublicKeyToken=71e9bce111e9429c</Assembly>
    <Class>Microsoft.Office.RecordsManagement.Internal.AuditHandler</Class>
    <Data/>
    <Filter/>
  </Receiver>
  <Receiver xmlns="">
    <Name>Policy Auditing</Name>
    <Synchronization>Synchronous</Synchronization>
    <Type>10004</Type>
    <SequenceNumber>1102</SequenceNumber>
    <Url/>
    <Assembly>Microsoft.Office.Policy, Version=16.0.0.0, Culture=neutral, PublicKeyToken=71e9bce111e9429c</Assembly>
    <Class>Microsoft.Office.RecordsManagement.Internal.AuditHandler</Class>
    <Data/>
    <Filter/>
  </Receiver>
  <Receiver xmlns="">
    <Name>Policy Auditing</Name>
    <Synchronization>Synchronous</Synchronization>
    <Type>10006</Type>
    <SequenceNumber>1103</SequenceNumber>
    <Url/>
    <Assembly>Microsoft.Office.Policy, Version=16.0.0.0, Culture=neutral, PublicKeyToken=71e9bce111e9429c</Assembly>
    <Class>Microsoft.Office.RecordsManagement.Internal.AuditHandler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38B2BB-6E73-4147-9DD3-E1A4F2B5BE3A}"/>
</file>

<file path=customXml/itemProps2.xml><?xml version="1.0" encoding="utf-8"?>
<ds:datastoreItem xmlns:ds="http://schemas.openxmlformats.org/officeDocument/2006/customXml" ds:itemID="{6FB58F5B-EBE9-4797-88AE-036CDE5D9FF7}"/>
</file>

<file path=customXml/itemProps3.xml><?xml version="1.0" encoding="utf-8"?>
<ds:datastoreItem xmlns:ds="http://schemas.openxmlformats.org/officeDocument/2006/customXml" ds:itemID="{341867F5-BA63-472C-B43F-9761567AF586}"/>
</file>

<file path=customXml/itemProps4.xml><?xml version="1.0" encoding="utf-8"?>
<ds:datastoreItem xmlns:ds="http://schemas.openxmlformats.org/officeDocument/2006/customXml" ds:itemID="{4A061CAB-7BA3-491D-BF0F-C04D8372C0B4}"/>
</file>

<file path=customXml/itemProps5.xml><?xml version="1.0" encoding="utf-8"?>
<ds:datastoreItem xmlns:ds="http://schemas.openxmlformats.org/officeDocument/2006/customXml" ds:itemID="{6EBF6B17-F038-462C-B4A4-30237164DB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Summary</vt:lpstr>
      <vt:lpstr>Fundamentals</vt:lpstr>
      <vt:lpstr>MIT</vt:lpstr>
      <vt:lpstr>A1 Engine Repair</vt:lpstr>
      <vt:lpstr>A2 Auto Transmission</vt:lpstr>
      <vt:lpstr>A3 Manual Trans Drivetrain Axle</vt:lpstr>
      <vt:lpstr>A4 Steering &amp; Susp</vt:lpstr>
      <vt:lpstr>A5 Brakes</vt:lpstr>
      <vt:lpstr>A6 Electrical</vt:lpstr>
      <vt:lpstr>A7 HVAC</vt:lpstr>
      <vt:lpstr>A8 Engine Performance</vt:lpstr>
      <vt:lpstr>Combined Paths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Lemaigre, Robert E.</dc:creator>
  <cp:lastModifiedBy>ANTHONY T RATKOWIAK</cp:lastModifiedBy>
  <dcterms:created xsi:type="dcterms:W3CDTF">2024-06-04T15:37:46Z</dcterms:created>
  <dcterms:modified xsi:type="dcterms:W3CDTF">2024-06-25T16:01:30Z</dcterms:modified>
</cp:coreProperties>
</file>