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czp6ly\Downloads\"/>
    </mc:Choice>
  </mc:AlternateContent>
  <xr:revisionPtr revIDLastSave="0" documentId="8_{354B311A-FA19-4A99-A349-04C8BFB5B2B7}" xr6:coauthVersionLast="47" xr6:coauthVersionMax="47" xr10:uidLastSave="{00000000-0000-0000-0000-000000000000}"/>
  <bookViews>
    <workbookView xWindow="-108" yWindow="-108" windowWidth="20376" windowHeight="12216" firstSheet="1" activeTab="2" xr2:uid="{00000000-000D-0000-FFFF-FFFF00000000}"/>
  </bookViews>
  <sheets>
    <sheet name="Summary (HS College)" sheetId="17" state="hidden" r:id="rId1"/>
    <sheet name="Summary" sheetId="7" r:id="rId2"/>
    <sheet name="High School Fundamentals-MIT" sheetId="16" r:id="rId3"/>
    <sheet name="College 1st Semester Core" sheetId="12" state="hidden" r:id="rId4"/>
    <sheet name="College 2nd Semester Core" sheetId="15" state="hidden" r:id="rId5"/>
    <sheet name="Fundamentals" sheetId="2" state="hidden" r:id="rId6"/>
    <sheet name="MIT" sheetId="10" state="hidden" r:id="rId7"/>
    <sheet name="Electrical Electronics" sheetId="4" state="hidden" r:id="rId8"/>
    <sheet name="Brakes" sheetId="5" state="hidden" r:id="rId9"/>
    <sheet name="Steering and Suspension" sheetId="6" state="hidden" r:id="rId10"/>
    <sheet name="Miscellaneous" sheetId="9" state="hidden" r:id="rId11"/>
    <sheet name="SQL" sheetId="3" state="hidden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7" l="1"/>
  <c r="E11" i="7"/>
  <c r="G9" i="7"/>
  <c r="G8" i="7"/>
  <c r="G43" i="16"/>
  <c r="G11" i="16"/>
  <c r="G41" i="16"/>
  <c r="F128" i="7" l="1"/>
  <c r="E128" i="7"/>
  <c r="G124" i="7"/>
  <c r="G122" i="7"/>
  <c r="G25" i="17"/>
  <c r="F25" i="17"/>
  <c r="E25" i="17"/>
  <c r="G13" i="17"/>
  <c r="F13" i="17"/>
  <c r="E13" i="17"/>
  <c r="G128" i="7" l="1"/>
  <c r="F62" i="12"/>
  <c r="C62" i="12"/>
  <c r="G60" i="12"/>
  <c r="G62" i="12" s="1"/>
  <c r="G59" i="12"/>
  <c r="C39" i="2" l="1"/>
  <c r="G11" i="7" l="1"/>
  <c r="C43" i="16"/>
  <c r="G7" i="7" s="1"/>
  <c r="C32" i="4" l="1"/>
  <c r="C18" i="6"/>
  <c r="C12" i="5"/>
  <c r="F59" i="12"/>
  <c r="C59" i="12"/>
  <c r="C29" i="15"/>
  <c r="F29" i="15"/>
  <c r="G29" i="15" s="1"/>
  <c r="C17" i="10" l="1"/>
  <c r="C8" i="9"/>
</calcChain>
</file>

<file path=xl/sharedStrings.xml><?xml version="1.0" encoding="utf-8"?>
<sst xmlns="http://schemas.openxmlformats.org/spreadsheetml/2006/main" count="594" uniqueCount="388">
  <si>
    <t>SCFGM.021W1</t>
  </si>
  <si>
    <t>18400.00W</t>
  </si>
  <si>
    <t>FRPCS.021W1</t>
  </si>
  <si>
    <t>Understanding the Importance of Cyber Security 2021</t>
  </si>
  <si>
    <t>VMVCC.C18W</t>
  </si>
  <si>
    <t>Documenting the Three Cs of a Job Card</t>
  </si>
  <si>
    <t>F1PAH.021W1</t>
  </si>
  <si>
    <t>10040.15W</t>
  </si>
  <si>
    <t>10041.14W</t>
  </si>
  <si>
    <t>Service Information (SI) Overview</t>
  </si>
  <si>
    <t>16048.25W-R3</t>
  </si>
  <si>
    <t>Multiple Diagnostic Interface (MDI) Familiarization</t>
  </si>
  <si>
    <t>16048.31W</t>
  </si>
  <si>
    <t>Multiple Diagnostic Interface 2 (MDI 2)</t>
  </si>
  <si>
    <t>16048.30W1</t>
  </si>
  <si>
    <t>Global Diagnostic System 2 (GDS2): Navigation</t>
  </si>
  <si>
    <t>16048.30W2</t>
  </si>
  <si>
    <t>Global Diagnostic System 2 (GDS2): Stored Data</t>
  </si>
  <si>
    <t>10042.00W</t>
  </si>
  <si>
    <t>10042.10V</t>
  </si>
  <si>
    <t>Strategies for Efficient Diagnosis</t>
  </si>
  <si>
    <t>22048.55V</t>
  </si>
  <si>
    <t>Preventing Unintended Airbag Deployment</t>
  </si>
  <si>
    <t>18043.21W</t>
  </si>
  <si>
    <t>Electrical/Electronics Stage 1</t>
  </si>
  <si>
    <t>18043.22W</t>
  </si>
  <si>
    <t>Electrical/Electronics Stage 2</t>
  </si>
  <si>
    <t>18043.23W</t>
  </si>
  <si>
    <t>Electrical/Electronics Stage 3</t>
  </si>
  <si>
    <t>18043.24W</t>
  </si>
  <si>
    <t>Electrical/Electronics Stage 4</t>
  </si>
  <si>
    <t>18043.25W</t>
  </si>
  <si>
    <t>Electrical/Electronics Stage 5</t>
  </si>
  <si>
    <t>18043.26W</t>
  </si>
  <si>
    <t>Electrical/Electronics Stage 6</t>
  </si>
  <si>
    <t>18043.30W</t>
  </si>
  <si>
    <t>Voltage Drop Testing</t>
  </si>
  <si>
    <t>18044.22W1</t>
  </si>
  <si>
    <t>GM Global Electrical Systems: Circuit Operations</t>
  </si>
  <si>
    <t>18044.22W2</t>
  </si>
  <si>
    <t>GM Global Electrical Systems 2</t>
  </si>
  <si>
    <t>10216.14V</t>
  </si>
  <si>
    <t>Service Programming System Update</t>
  </si>
  <si>
    <t>VMVFA.019W5</t>
  </si>
  <si>
    <t>Handling Field Actions for Service Technicians</t>
  </si>
  <si>
    <t>10217.13V</t>
  </si>
  <si>
    <t>Proper Handling of Field Actions With Programming Events</t>
  </si>
  <si>
    <t>16048.36W-R2</t>
  </si>
  <si>
    <t>Data Bus Diagnostic Tool</t>
  </si>
  <si>
    <t>18400.30W-R2</t>
  </si>
  <si>
    <t>Techline Connect Functionality</t>
  </si>
  <si>
    <t>Strategy Based Diagnostics</t>
  </si>
  <si>
    <t>High Voltage Systems Safety</t>
  </si>
  <si>
    <t>Introduction to Hybrid and Electric Vehicles</t>
  </si>
  <si>
    <t>Dealership Anti-Harassment: Treating People Right at Your Dealership 2021</t>
  </si>
  <si>
    <t>General Motors Dealer Safety Overview 2021</t>
  </si>
  <si>
    <t>Fundmentals</t>
  </si>
  <si>
    <t>16041.10W1</t>
  </si>
  <si>
    <t>Battery Systems</t>
  </si>
  <si>
    <t>16041.10W2</t>
  </si>
  <si>
    <t>Charging Systems</t>
  </si>
  <si>
    <t>16041.10W3</t>
  </si>
  <si>
    <t>Starting Systems</t>
  </si>
  <si>
    <t>18044.23V</t>
  </si>
  <si>
    <t>Data Communication System Diagnostics Overview</t>
  </si>
  <si>
    <t>18044.40W</t>
  </si>
  <si>
    <t>Vehicle Network Security</t>
  </si>
  <si>
    <t>19047.09W1</t>
  </si>
  <si>
    <t>19047.09W2</t>
  </si>
  <si>
    <t>22048.45W1</t>
  </si>
  <si>
    <t>GM Safety Systems 1: Restraints</t>
  </si>
  <si>
    <t>22048.45W2</t>
  </si>
  <si>
    <t>GM Safety Systems 2: Supplemental Restraints</t>
  </si>
  <si>
    <t>22048.45W3</t>
  </si>
  <si>
    <t>GM Safety Systems 3: Object Detection</t>
  </si>
  <si>
    <t>22048.45W4</t>
  </si>
  <si>
    <t>GM Safety Systems 4: Warning Systems</t>
  </si>
  <si>
    <t>22048.45W5</t>
  </si>
  <si>
    <t>22048.45W6</t>
  </si>
  <si>
    <t>GM Safety Systems 6: Enhanced Safety Systems</t>
  </si>
  <si>
    <t>19047.23W1</t>
  </si>
  <si>
    <t>Infotainment Systems 1: Radios</t>
  </si>
  <si>
    <t>19047.23W2</t>
  </si>
  <si>
    <t>Infotainment Systems 2: Speakers</t>
  </si>
  <si>
    <t>19047.23W3</t>
  </si>
  <si>
    <t>19047.23W4</t>
  </si>
  <si>
    <t>19047.23W5</t>
  </si>
  <si>
    <t>19047.23W6</t>
  </si>
  <si>
    <t>Infotainment Systems 6: Integrated Center Stack</t>
  </si>
  <si>
    <t>19047.23W7</t>
  </si>
  <si>
    <t>19047.23W8</t>
  </si>
  <si>
    <t>22048.44W</t>
  </si>
  <si>
    <t>Vehicle Rollover Protection System</t>
  </si>
  <si>
    <t>22048.50W-R2</t>
  </si>
  <si>
    <t>16048.45W</t>
  </si>
  <si>
    <t>Electrical/Electronics</t>
  </si>
  <si>
    <t>19040.39W1</t>
  </si>
  <si>
    <t>19040.39W2</t>
  </si>
  <si>
    <t>19040.39W3</t>
  </si>
  <si>
    <t>Introduction to the Digital Storage Oscilloscope</t>
  </si>
  <si>
    <t>OnStar Systems 1</t>
  </si>
  <si>
    <t>OnStar Systems 2</t>
  </si>
  <si>
    <t>OnStar Systems 3</t>
  </si>
  <si>
    <t>Entry and Security Systems: Content Theft Deterrent</t>
  </si>
  <si>
    <t>Entry and Security Systems: Passive Entry and Keyless Ignition</t>
  </si>
  <si>
    <t>Infotainment Systems 3: Peripheral Connectivity</t>
  </si>
  <si>
    <t>Infotainment Systems 4: Rear Entertainment Systems</t>
  </si>
  <si>
    <t>Infotainment Systems 5: Head-Up Display System</t>
  </si>
  <si>
    <t>Infotainment Systems 7: Next Gen Infotainment and Navigation</t>
  </si>
  <si>
    <t>Infotainment Systems 8: Integrated Radio Systems</t>
  </si>
  <si>
    <t>GM Safety Systems 5: Active Safety Systems</t>
  </si>
  <si>
    <t>Super Cruise Introduction</t>
  </si>
  <si>
    <t>Brakes</t>
  </si>
  <si>
    <t>15045.19W1-R2</t>
  </si>
  <si>
    <t>15045.19W2</t>
  </si>
  <si>
    <t>15045.19W3</t>
  </si>
  <si>
    <t>15045.19W4</t>
  </si>
  <si>
    <t>13042.14W</t>
  </si>
  <si>
    <t>Noise, Vibration and Harshness (NVH)</t>
  </si>
  <si>
    <t>Braking Systems: Base Brakes</t>
  </si>
  <si>
    <t>Braking Systems: Base Brakes 2</t>
  </si>
  <si>
    <t>Braking Systems: Antilock Brakes</t>
  </si>
  <si>
    <t>Braking Systems: Enhanced Applications</t>
  </si>
  <si>
    <t>Steering &amp; Suspension</t>
  </si>
  <si>
    <t>13041.16W1</t>
  </si>
  <si>
    <t>13041.16W2</t>
  </si>
  <si>
    <t>13044.20W</t>
  </si>
  <si>
    <t>GM Chassis Control Systems</t>
  </si>
  <si>
    <t>13044.19W</t>
  </si>
  <si>
    <t>Hunter GSP9700 Gen 5 Components and Operation</t>
  </si>
  <si>
    <t>GM Steering Systems and Diagnosis 1</t>
  </si>
  <si>
    <t>GM Steering Systems and Diagnosis 2</t>
  </si>
  <si>
    <t>Total</t>
  </si>
  <si>
    <t>Category</t>
  </si>
  <si>
    <t>Web</t>
  </si>
  <si>
    <t>Video</t>
  </si>
  <si>
    <t>Hours</t>
  </si>
  <si>
    <t>18044.20W1</t>
  </si>
  <si>
    <t>GM Global Electrical Systems 1</t>
  </si>
  <si>
    <t>Course Hours</t>
  </si>
  <si>
    <t>STEP</t>
  </si>
  <si>
    <t>15010.00W-R2</t>
  </si>
  <si>
    <t>Brake Inspection and Maintenance</t>
  </si>
  <si>
    <t>MIT</t>
  </si>
  <si>
    <t>13010.00W-R2</t>
  </si>
  <si>
    <t>Sterring and Suspension Inspection and Maintenance</t>
  </si>
  <si>
    <t>GM Dealer Courses</t>
  </si>
  <si>
    <t>Fundamentals</t>
  </si>
  <si>
    <t>16005.00W-R2</t>
  </si>
  <si>
    <t>Battery Inspection and Maintenance</t>
  </si>
  <si>
    <t>Miscellaneous</t>
  </si>
  <si>
    <t>10010.00W-R2</t>
  </si>
  <si>
    <t>Lubrication Inspection and Maintenance</t>
  </si>
  <si>
    <t>Cooling System Inspection and Maintenance</t>
  </si>
  <si>
    <t>Driveline Inspection and Maintenance</t>
  </si>
  <si>
    <t>11010.00W-R2</t>
  </si>
  <si>
    <t>14010.00W-R2</t>
  </si>
  <si>
    <t>Course Number</t>
  </si>
  <si>
    <t>Course Name</t>
  </si>
  <si>
    <t>Steering and Suspension Inspection and Maintenance</t>
  </si>
  <si>
    <t>Steering and Suspension</t>
  </si>
  <si>
    <t>Electrical</t>
  </si>
  <si>
    <t>MIT from STEP</t>
  </si>
  <si>
    <t>Miscellaneous from STEP</t>
  </si>
  <si>
    <t>RED Text equals courses comprehended in STEP also</t>
  </si>
  <si>
    <t>Comprehended in STEP</t>
  </si>
  <si>
    <t>Semester one</t>
  </si>
  <si>
    <t>AAT 100 Intro to Auto</t>
  </si>
  <si>
    <t xml:space="preserve">AAT 120 Electrical </t>
  </si>
  <si>
    <t>Engine identification and function</t>
  </si>
  <si>
    <t>Basic electrical faults: short to power, open, short to ground</t>
  </si>
  <si>
    <t>Vehicle Identification</t>
  </si>
  <si>
    <t>Electrical components and wiring diagrams</t>
  </si>
  <si>
    <t xml:space="preserve">Work orders (3 C's) warranties, recalls, </t>
  </si>
  <si>
    <t>DMM-Volts, Amps, Resistance; voltage drop test</t>
  </si>
  <si>
    <t>Battery systems</t>
  </si>
  <si>
    <t>Starting and Charging systems</t>
  </si>
  <si>
    <t>Fluid level checks (MPI)</t>
  </si>
  <si>
    <t>Lighting systems</t>
  </si>
  <si>
    <t>Into to electricity</t>
  </si>
  <si>
    <t>Series and Parallel circuits</t>
  </si>
  <si>
    <t>Lubrication system and oil changes</t>
  </si>
  <si>
    <t>Brakes component identification and measuring</t>
  </si>
  <si>
    <t>Semester two</t>
  </si>
  <si>
    <t>AAT 140 Brakes</t>
  </si>
  <si>
    <t>AAT 141 Suspension</t>
  </si>
  <si>
    <t>Hydraulic brake systems</t>
  </si>
  <si>
    <t>Wheels and tires</t>
  </si>
  <si>
    <t>Disc Brake systems</t>
  </si>
  <si>
    <t>TPMS</t>
  </si>
  <si>
    <t>Drum brake systems</t>
  </si>
  <si>
    <t>Wheel bearings and seals</t>
  </si>
  <si>
    <t>Refinishing brake rotors</t>
  </si>
  <si>
    <t>Steering component testing and diagnosing</t>
  </si>
  <si>
    <t>Power assist systems</t>
  </si>
  <si>
    <t>Suspension component testing and diagnosing</t>
  </si>
  <si>
    <t>Advanced braking systems</t>
  </si>
  <si>
    <t>Electronic stability control</t>
  </si>
  <si>
    <t>Drive axles and CV joints</t>
  </si>
  <si>
    <t>Into to ADAS camera alignments</t>
  </si>
  <si>
    <t>GM WEB-Video Based Training</t>
  </si>
  <si>
    <t xml:space="preserve">16041.10W1         Battery Systems                                               </t>
  </si>
  <si>
    <t xml:space="preserve">16041.10W2         Charging Systems                                                                             </t>
  </si>
  <si>
    <t xml:space="preserve">16041.10W3         Starting Systems                                                                            </t>
  </si>
  <si>
    <t xml:space="preserve">16048.45W            Introduction to the Digital Storage Oscilloscope                       </t>
  </si>
  <si>
    <t xml:space="preserve">18044.23V             Data Communication System Diagnostics Overview                     </t>
  </si>
  <si>
    <t xml:space="preserve">18044.40W            Vehicle Network Security                                                                      </t>
  </si>
  <si>
    <t xml:space="preserve">19040.39W1         OnStar Systems 1                                                                                     </t>
  </si>
  <si>
    <t xml:space="preserve">19040.39W2         OnStar Systems 2                                                                                     </t>
  </si>
  <si>
    <t xml:space="preserve">19040.39W3         OnStar Systems 3                                                                                      </t>
  </si>
  <si>
    <t xml:space="preserve">19047.09W1         Entry and Security Systems: Content Theft Deterrent                        </t>
  </si>
  <si>
    <t xml:space="preserve">19047.09W2         Entry and Security Systems: Passive Entry and Keyless Ignition     </t>
  </si>
  <si>
    <t xml:space="preserve">19047.23W1         Infotainment Systems 1: Radios                                                         </t>
  </si>
  <si>
    <t xml:space="preserve">19047.23W2         Infotainment Systems 2: Speakers                                                        </t>
  </si>
  <si>
    <t xml:space="preserve">19047.23W3         Infotainment Systems 3: Peripheral Connectivity                               </t>
  </si>
  <si>
    <t xml:space="preserve">19047.23W4         Infotainment Systems 4: Rear Entertainment Systems                       </t>
  </si>
  <si>
    <t xml:space="preserve">19047.23W5         Infotainment Systems 5: Head-Up Display System                              </t>
  </si>
  <si>
    <t xml:space="preserve">19047.23W6         Infotainment Systems 6: Integrated Center Stack                              </t>
  </si>
  <si>
    <t xml:space="preserve">19047.23W7         Infotainment Systems 7: Next Gen Infotainment and Navigation   </t>
  </si>
  <si>
    <t xml:space="preserve">19047.23W8         Infotainment Systems 8: Integrated Radio Systems                            </t>
  </si>
  <si>
    <t xml:space="preserve">22048.44W           Vehicle Rollover Protection System                                                        </t>
  </si>
  <si>
    <t xml:space="preserve">22048.45W1         GM Safety Systems 1: Restraints                                                             </t>
  </si>
  <si>
    <t xml:space="preserve">22048.45W2         GM Safety Systems 2: Supplemental Restraints                                   </t>
  </si>
  <si>
    <t xml:space="preserve">22048.45W3         GM Safety Systems 3: Object Detection                                                 </t>
  </si>
  <si>
    <t xml:space="preserve">22048.45W4         GM Safety Systems 4: Warning Systems                                                 </t>
  </si>
  <si>
    <t xml:space="preserve">22048.45W5         GM Safety Systems 5: Active Safety Systems                                       </t>
  </si>
  <si>
    <t xml:space="preserve">22048.45W6         GM Safety Systems 6: Enhanced Safety Systems                                  </t>
  </si>
  <si>
    <t xml:space="preserve">22048.50W-R2     Super Cruise Introduction                                                                         </t>
  </si>
  <si>
    <t>10040.15W     Techline Connect Functionality</t>
  </si>
  <si>
    <t>10041.14W     Service Information (SI) Overview</t>
  </si>
  <si>
    <t>10042.00W     Strategy Based Diagnostics</t>
  </si>
  <si>
    <t>10042.10V      Strategies for Efficient Diagnosis</t>
  </si>
  <si>
    <t>10216.14V      Service Programming System Update</t>
  </si>
  <si>
    <t>10217.13V      Proper Handling of Field Actions With Programming Events</t>
  </si>
  <si>
    <t>16048.30W1   Global Diagnostic System 2 (GDS2): Navigation</t>
  </si>
  <si>
    <t>16048.30W2   Global Diagnostic System 2 (GDS2): Stored Data</t>
  </si>
  <si>
    <t>16048.31W     Multiple Diagnostic Interface 2 (MDI 2)</t>
  </si>
  <si>
    <t>16048.36W-R2  Data Bus Diagnostic Tool</t>
  </si>
  <si>
    <t>18043.21W     Electrical/Electronics Stage 1</t>
  </si>
  <si>
    <t>18043.22W     Electrical/Electronics Stage 2</t>
  </si>
  <si>
    <t>18043.23W     Electrical/Electronics Stage 3</t>
  </si>
  <si>
    <t>18043.24W     Electrical/Electronics Stage 4</t>
  </si>
  <si>
    <t>18043.25W     Electrical/Electronics Stage 5</t>
  </si>
  <si>
    <t>18043.26W     Electrical/Electronics Stage 6</t>
  </si>
  <si>
    <t>18044.20W1   GM Global Electrical Systems 1</t>
  </si>
  <si>
    <t>18400.00W     High Voltage Systems Safety</t>
  </si>
  <si>
    <t>18400.30W-R2  Introduction to Hybrid and Electric Vehicles</t>
  </si>
  <si>
    <t>22048.55V     Preventing Unintended Airbag Deployment</t>
  </si>
  <si>
    <t>F1PAH.021W1    Dealership Anti-Harassment: Treating People Right at Your Dealership 2021</t>
  </si>
  <si>
    <t>FRPCS.021W1    Understanding the Importance of Cyber Security 2021</t>
  </si>
  <si>
    <t>SCFGM.021W1   General Motors Dealer Safety Overview 2021</t>
  </si>
  <si>
    <t>VMVCC.C18W    Documenting the Three Cs of a Job Card</t>
  </si>
  <si>
    <t>VMVFA.019W5    Handling Field Actions for Service Technicians</t>
  </si>
  <si>
    <t>16005.00W-R2     Battery Inspection and Maintenance</t>
  </si>
  <si>
    <t xml:space="preserve">10010.00W-R2     </t>
  </si>
  <si>
    <t xml:space="preserve">11010.00W-R2     </t>
  </si>
  <si>
    <t xml:space="preserve">14010.00W-R2     </t>
  </si>
  <si>
    <t>10010.00W-R2     Lubrication Inspection and Maintenance</t>
  </si>
  <si>
    <t>11010.00W-R2     Cooling System Inspection and Maintenance</t>
  </si>
  <si>
    <t>14010.00W-R2     Driveline Inspection and Maintenance</t>
  </si>
  <si>
    <t>Steering and Suspensions</t>
  </si>
  <si>
    <t xml:space="preserve">13042.14W Noise, Vibration and Harshness (NVH)                               </t>
  </si>
  <si>
    <t xml:space="preserve">15045.19W1-R2 Braking Systems: Base Brakes                                       </t>
  </si>
  <si>
    <t xml:space="preserve">15045.19W2 Braking Systems: Base Brakes 2                                        </t>
  </si>
  <si>
    <t xml:space="preserve">15045.19W3 Braking Systems: Antilock Brakes                                    </t>
  </si>
  <si>
    <t xml:space="preserve">15045.19W4 Braking Systems: Enhanced Applications                          </t>
  </si>
  <si>
    <t xml:space="preserve">18044.23V Data Communication System Diagnostics Overview          </t>
  </si>
  <si>
    <t xml:space="preserve">15010.00W-R2 Brake Inspection and Maintenance                              </t>
  </si>
  <si>
    <t xml:space="preserve">15010.00W-R2     Brake Inspection and Maintenance                              </t>
  </si>
  <si>
    <t>13010.00W-R2      Steering and Suspension Inspection and Maintenance 1.0 Hours</t>
  </si>
  <si>
    <t>16048.25W-R3 Multiple Diagnostic Interface (MDI) Familiarization</t>
  </si>
  <si>
    <t>18043.30W Voltage Drop Testing</t>
  </si>
  <si>
    <t>18044.22W1 GM Global Electrical Systems: Circuit Operations</t>
  </si>
  <si>
    <t>18044.22W2 GM Global Electrical Systems 2</t>
  </si>
  <si>
    <t xml:space="preserve">16041.10W1                          </t>
  </si>
  <si>
    <t xml:space="preserve">16041.10W2                                                                    </t>
  </si>
  <si>
    <t xml:space="preserve">16041.10W3                                                                  </t>
  </si>
  <si>
    <t xml:space="preserve">16048.45W          </t>
  </si>
  <si>
    <t xml:space="preserve">18044.23V          </t>
  </si>
  <si>
    <t xml:space="preserve">18044.40W                                                            </t>
  </si>
  <si>
    <t xml:space="preserve">19040.39W1                                                                         </t>
  </si>
  <si>
    <t xml:space="preserve">19040.39W2                                                                         </t>
  </si>
  <si>
    <t xml:space="preserve">19040.39W3                                                                           </t>
  </si>
  <si>
    <t xml:space="preserve">19047.23W1                                               </t>
  </si>
  <si>
    <t xml:space="preserve">19047.23W2                                                 </t>
  </si>
  <si>
    <t xml:space="preserve">19047.23W3                   </t>
  </si>
  <si>
    <t xml:space="preserve">19047.23W4          </t>
  </si>
  <si>
    <t xml:space="preserve">19047.23W5                   </t>
  </si>
  <si>
    <t xml:space="preserve">19047.23W6                   </t>
  </si>
  <si>
    <t xml:space="preserve">19047.23W8                 </t>
  </si>
  <si>
    <t xml:space="preserve">22048.44W                                            </t>
  </si>
  <si>
    <t xml:space="preserve">22048.45W1                                           </t>
  </si>
  <si>
    <t xml:space="preserve">22048.45W2                           </t>
  </si>
  <si>
    <t xml:space="preserve">22048.45W3                                    </t>
  </si>
  <si>
    <t xml:space="preserve">22048.45W4                                  </t>
  </si>
  <si>
    <t xml:space="preserve">22048.45W5                         </t>
  </si>
  <si>
    <t xml:space="preserve">22048.45W6               </t>
  </si>
  <si>
    <t xml:space="preserve">22048.50W-R2                                                              </t>
  </si>
  <si>
    <t>Course #</t>
  </si>
  <si>
    <t>Exhaust / Emission-component identification and controlling emissions</t>
  </si>
  <si>
    <t>Safety Electrical, tools, lifts, jacks and jack stands</t>
  </si>
  <si>
    <t>Tool identification and use</t>
  </si>
  <si>
    <t>Fuel systems- component identification and types</t>
  </si>
  <si>
    <t>Cooling system and HVAC- component identification and function</t>
  </si>
  <si>
    <t>Ignition systems- component identification and function</t>
  </si>
  <si>
    <t>Tire inspections</t>
  </si>
  <si>
    <t>Suspension- component identification</t>
  </si>
  <si>
    <t>Drive train- basic component identification and fluid checks</t>
  </si>
  <si>
    <t>Wheel alignment principles and adjustments</t>
  </si>
  <si>
    <t xml:space="preserve">15045.19W1-R2                          </t>
  </si>
  <si>
    <t xml:space="preserve">15045.19W2                             </t>
  </si>
  <si>
    <t xml:space="preserve">15045.19W3                          </t>
  </si>
  <si>
    <t xml:space="preserve">15045.19W4                  </t>
  </si>
  <si>
    <t xml:space="preserve">18044.23V </t>
  </si>
  <si>
    <t xml:space="preserve">15010.00W-R2               </t>
  </si>
  <si>
    <t xml:space="preserve">13041.16W1           GM Steering Systems and Diagnosis 1 </t>
  </si>
  <si>
    <t>13041.16W2           GM Steering Systems and Diagnosis 2</t>
  </si>
  <si>
    <t>13042.14W             Noise, Vibration and Harshness (NVH)</t>
  </si>
  <si>
    <t>13044.19W             Hunter GSP9700 Gen 5 Components and Operation</t>
  </si>
  <si>
    <t>13044.20W              GM Chassis Control Systems</t>
  </si>
  <si>
    <t>15045.19W1-R2      Braking Systems: Base Brakes</t>
  </si>
  <si>
    <t>15045.19W2            Braking Systems: Base Brakes 2</t>
  </si>
  <si>
    <t>15045.19W3            Braking Systems: Antilock Brakes</t>
  </si>
  <si>
    <t>15045.19W4            Braking Systems: Enhanced Applications</t>
  </si>
  <si>
    <t>18044.23V                Data Communication System Diagnostics Overview</t>
  </si>
  <si>
    <t>13010.00W-R2         Steering and Suspension Inspection and Maintenances</t>
  </si>
  <si>
    <t xml:space="preserve">15010.00W-R2                     </t>
  </si>
  <si>
    <t>College STEP MLR</t>
  </si>
  <si>
    <t>High School STEP MIT</t>
  </si>
  <si>
    <t>2nd Semester hours</t>
  </si>
  <si>
    <t>1st Semester hours</t>
  </si>
  <si>
    <t>GM Maintenance Light Repair (MLR) "Around the Wheel" Technician College STEP</t>
  </si>
  <si>
    <t>SCFGM.022W1</t>
  </si>
  <si>
    <t>Creating a Better Workplace: Dealer Safety</t>
  </si>
  <si>
    <t>FRPCS.022W1</t>
  </si>
  <si>
    <t>CyberSecurity: Understanding the Importance</t>
  </si>
  <si>
    <t xml:space="preserve">VMVCC.C18W </t>
  </si>
  <si>
    <t xml:space="preserve">Documenting the Three Cs of a Job Card </t>
  </si>
  <si>
    <t>F1PAH.022W1</t>
  </si>
  <si>
    <t>Creating a Better Workplace: Treating People Right</t>
  </si>
  <si>
    <t>FCFDE.021W1</t>
  </si>
  <si>
    <t>On the Road to Diversity, Equity and Inclusion: Ideas for Leading the Change at Your Dealership</t>
  </si>
  <si>
    <t>FCFDE.021W2</t>
  </si>
  <si>
    <t>On the Road to Diversity, Equity and Inclusion: Why It Matters at the Dealership</t>
  </si>
  <si>
    <t>FCFDE.021W4</t>
  </si>
  <si>
    <t>Diversity, Equity and Inclusion: Driving Inclusion: Unconscious Bias</t>
  </si>
  <si>
    <t>FCFDE.021W8</t>
  </si>
  <si>
    <t>Diversity, Equity and Inclusion: Cultural Competency</t>
  </si>
  <si>
    <t>10041.14W-R2</t>
  </si>
  <si>
    <t>Multiple Diagnostic Interface (MDI) Familiarization #</t>
  </si>
  <si>
    <t>Multiple Diagnostic Interface 2  #</t>
  </si>
  <si>
    <t>Global Diagnostic System (GDS) 2: Navigation #</t>
  </si>
  <si>
    <t>Global Diagnostic System (GDS) 2: Stored Data #</t>
  </si>
  <si>
    <t>Strategy Based Diagnosis  #</t>
  </si>
  <si>
    <t>Strategies for Efficient Diagnosis  #</t>
  </si>
  <si>
    <t>Service Programming System Update  #</t>
  </si>
  <si>
    <t>Handling Field Actions for Service Technicians #</t>
  </si>
  <si>
    <t>Proper Handling of Field Actions With Programming Events  #</t>
  </si>
  <si>
    <t>Databus Diagnostic Tool  #</t>
  </si>
  <si>
    <t xml:space="preserve">Introduction to Hybrid &amp; Electric Vehicles  # </t>
  </si>
  <si>
    <t>08530.10W</t>
  </si>
  <si>
    <t>Hybrid Fundamentals</t>
  </si>
  <si>
    <t>08530.15W</t>
  </si>
  <si>
    <t>Hybrid Safety Overview</t>
  </si>
  <si>
    <t>00510.05W</t>
  </si>
  <si>
    <t>Maintenance - Underhood</t>
  </si>
  <si>
    <t>00510.10W</t>
  </si>
  <si>
    <t>Maintenance - Behind the Wheel</t>
  </si>
  <si>
    <t>00510.15W</t>
  </si>
  <si>
    <t>Maintenance Under Car</t>
  </si>
  <si>
    <t>06520.01W</t>
  </si>
  <si>
    <t>Diesel Engine Introduction</t>
  </si>
  <si>
    <t>00510.35W</t>
  </si>
  <si>
    <t>Fasteners, Seals and Gaskets</t>
  </si>
  <si>
    <t>00520.10W</t>
  </si>
  <si>
    <t>Diagnosis of DTCs</t>
  </si>
  <si>
    <t>09510.01W</t>
  </si>
  <si>
    <t>Personal Shop Safety</t>
  </si>
  <si>
    <t>03510.10W</t>
  </si>
  <si>
    <t>Wheel Alignment</t>
  </si>
  <si>
    <t>03510.01W</t>
  </si>
  <si>
    <t>Tires and Wheels</t>
  </si>
  <si>
    <t>00510.01W-R2</t>
  </si>
  <si>
    <t>Maintenance-Automotive Fluids</t>
  </si>
  <si>
    <t xml:space="preserve">2023 GM Maintenance &amp; Inspection Technician High School STEP </t>
  </si>
  <si>
    <t>Total Hours</t>
  </si>
  <si>
    <t>Total MIT Hours</t>
  </si>
  <si>
    <t>Total Miscellaneous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</si>
</sst>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/>
    <xf numFmtId="0" fontId="1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2" fontId="0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7" xfId="0" applyBorder="1"/>
    <xf numFmtId="0" fontId="1" fillId="0" borderId="7" xfId="0" applyFont="1" applyBorder="1"/>
    <xf numFmtId="0" fontId="0" fillId="0" borderId="9" xfId="0" applyFont="1" applyBorder="1" applyAlignment="1">
      <alignment horizontal="center"/>
    </xf>
    <xf numFmtId="2" fontId="0" fillId="0" borderId="9" xfId="0" applyNumberFormat="1" applyFont="1" applyBorder="1"/>
    <xf numFmtId="0" fontId="1" fillId="0" borderId="10" xfId="0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2" fontId="0" fillId="0" borderId="12" xfId="0" applyNumberFormat="1" applyFont="1" applyBorder="1"/>
    <xf numFmtId="0" fontId="0" fillId="0" borderId="13" xfId="0" applyBorder="1"/>
    <xf numFmtId="0" fontId="7" fillId="0" borderId="7" xfId="0" applyFont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5" fillId="0" borderId="1" xfId="0" applyFont="1" applyFill="1" applyBorder="1"/>
    <xf numFmtId="2" fontId="7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0" fillId="6" borderId="7" xfId="0" applyFont="1" applyFill="1" applyBorder="1" applyAlignment="1">
      <alignment wrapText="1"/>
    </xf>
    <xf numFmtId="0" fontId="10" fillId="5" borderId="9" xfId="0" applyFont="1" applyFill="1" applyBorder="1" applyAlignment="1">
      <alignment wrapText="1"/>
    </xf>
    <xf numFmtId="0" fontId="10" fillId="6" borderId="7" xfId="0" applyFont="1" applyFill="1" applyBorder="1"/>
    <xf numFmtId="0" fontId="10" fillId="5" borderId="9" xfId="0" applyFont="1" applyFill="1" applyBorder="1"/>
    <xf numFmtId="0" fontId="10" fillId="0" borderId="9" xfId="0" applyFont="1" applyBorder="1"/>
    <xf numFmtId="0" fontId="0" fillId="0" borderId="10" xfId="0" applyBorder="1"/>
    <xf numFmtId="0" fontId="0" fillId="0" borderId="16" xfId="0" applyFill="1" applyBorder="1"/>
    <xf numFmtId="0" fontId="2" fillId="4" borderId="7" xfId="0" applyFont="1" applyFill="1" applyBorder="1"/>
    <xf numFmtId="0" fontId="2" fillId="3" borderId="9" xfId="0" applyFont="1" applyFill="1" applyBorder="1"/>
    <xf numFmtId="0" fontId="10" fillId="4" borderId="7" xfId="0" applyFont="1" applyFill="1" applyBorder="1"/>
    <xf numFmtId="0" fontId="10" fillId="3" borderId="9" xfId="0" applyFont="1" applyFill="1" applyBorder="1"/>
    <xf numFmtId="0" fontId="10" fillId="3" borderId="12" xfId="0" applyFont="1" applyFill="1" applyBorder="1"/>
    <xf numFmtId="2" fontId="0" fillId="0" borderId="9" xfId="0" applyNumberFormat="1" applyFill="1" applyBorder="1" applyAlignment="1">
      <alignment horizontal="center"/>
    </xf>
    <xf numFmtId="0" fontId="5" fillId="0" borderId="7" xfId="0" applyFont="1" applyFill="1" applyBorder="1"/>
    <xf numFmtId="0" fontId="0" fillId="0" borderId="10" xfId="0" applyFill="1" applyBorder="1"/>
    <xf numFmtId="0" fontId="7" fillId="0" borderId="7" xfId="0" applyFont="1" applyFill="1" applyBorder="1"/>
    <xf numFmtId="0" fontId="0" fillId="0" borderId="9" xfId="0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17" xfId="0" applyNumberForma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7" fillId="0" borderId="1" xfId="0" applyFont="1" applyFill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/>
    <xf numFmtId="0" fontId="8" fillId="0" borderId="1" xfId="0" applyFont="1" applyFill="1" applyBorder="1"/>
    <xf numFmtId="0" fontId="7" fillId="0" borderId="1" xfId="0" applyFont="1" applyFill="1" applyBorder="1"/>
    <xf numFmtId="0" fontId="15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21" xfId="0" applyBorder="1"/>
    <xf numFmtId="0" fontId="10" fillId="6" borderId="7" xfId="0" applyFont="1" applyFill="1" applyBorder="1" applyAlignment="1"/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6" borderId="13" xfId="0" applyFont="1" applyFill="1" applyBorder="1"/>
    <xf numFmtId="0" fontId="2" fillId="0" borderId="23" xfId="0" applyFont="1" applyFill="1" applyBorder="1"/>
    <xf numFmtId="0" fontId="2" fillId="5" borderId="15" xfId="0" applyFont="1" applyFill="1" applyBorder="1"/>
    <xf numFmtId="0" fontId="0" fillId="0" borderId="28" xfId="0" applyBorder="1"/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2" fontId="1" fillId="0" borderId="0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7" fillId="2" borderId="7" xfId="0" applyFont="1" applyFill="1" applyBorder="1"/>
    <xf numFmtId="2" fontId="7" fillId="2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1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7" fillId="0" borderId="10" xfId="0" applyFont="1" applyFill="1" applyBorder="1"/>
    <xf numFmtId="0" fontId="7" fillId="0" borderId="11" xfId="0" applyFont="1" applyFill="1" applyBorder="1"/>
    <xf numFmtId="0" fontId="7" fillId="2" borderId="1" xfId="0" applyFont="1" applyFill="1" applyBorder="1"/>
    <xf numFmtId="2" fontId="7" fillId="2" borderId="9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2" fontId="1" fillId="0" borderId="0" xfId="0" applyNumberFormat="1" applyFont="1" applyFill="1" applyAlignment="1">
      <alignment horizontal="center"/>
    </xf>
    <xf numFmtId="0" fontId="1" fillId="0" borderId="1" xfId="0" applyFont="1" applyBorder="1"/>
    <xf numFmtId="0" fontId="7" fillId="0" borderId="0" xfId="0" applyFont="1" applyFill="1"/>
    <xf numFmtId="2" fontId="5" fillId="0" borderId="11" xfId="0" applyNumberFormat="1" applyFont="1" applyFill="1" applyBorder="1" applyAlignment="1">
      <alignment horizontal="center"/>
    </xf>
    <xf numFmtId="0" fontId="7" fillId="2" borderId="11" xfId="0" applyFont="1" applyFill="1" applyBorder="1"/>
    <xf numFmtId="2" fontId="7" fillId="2" borderId="12" xfId="0" applyNumberFormat="1" applyFont="1" applyFill="1" applyBorder="1" applyAlignment="1">
      <alignment horizontal="center"/>
    </xf>
    <xf numFmtId="0" fontId="0" fillId="0" borderId="0" xfId="0"/>
    <xf numFmtId="0" fontId="7" fillId="0" borderId="1" xfId="0" applyFont="1" applyFill="1" applyBorder="1"/>
    <xf numFmtId="0" fontId="0" fillId="0" borderId="0" xfId="0" applyFill="1"/>
    <xf numFmtId="0" fontId="4" fillId="0" borderId="0" xfId="0" applyFont="1"/>
    <xf numFmtId="0" fontId="0" fillId="0" borderId="1" xfId="0" applyFill="1" applyBorder="1"/>
    <xf numFmtId="0" fontId="1" fillId="0" borderId="32" xfId="0" applyFont="1" applyBorder="1" applyAlignment="1">
      <alignment horizontal="center"/>
    </xf>
    <xf numFmtId="0" fontId="7" fillId="0" borderId="2" xfId="0" applyFont="1" applyFill="1" applyBorder="1"/>
    <xf numFmtId="0" fontId="0" fillId="0" borderId="2" xfId="0" applyBorder="1"/>
    <xf numFmtId="0" fontId="1" fillId="0" borderId="33" xfId="0" applyFont="1" applyFill="1" applyBorder="1"/>
    <xf numFmtId="2" fontId="7" fillId="0" borderId="34" xfId="0" applyNumberFormat="1" applyFont="1" applyFill="1" applyBorder="1" applyAlignment="1">
      <alignment horizontal="center"/>
    </xf>
    <xf numFmtId="2" fontId="0" fillId="0" borderId="35" xfId="0" applyNumberFormat="1" applyFill="1" applyBorder="1" applyAlignment="1">
      <alignment horizontal="center"/>
    </xf>
    <xf numFmtId="0" fontId="1" fillId="0" borderId="29" xfId="0" applyFont="1" applyBorder="1"/>
    <xf numFmtId="0" fontId="0" fillId="0" borderId="34" xfId="0" applyFont="1" applyBorder="1" applyAlignment="1">
      <alignment horizontal="center"/>
    </xf>
    <xf numFmtId="2" fontId="0" fillId="0" borderId="3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2" fontId="0" fillId="0" borderId="9" xfId="0" applyNumberFormat="1" applyBorder="1"/>
    <xf numFmtId="2" fontId="8" fillId="0" borderId="9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1" fillId="0" borderId="36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2" fontId="1" fillId="0" borderId="10" xfId="0" applyNumberFormat="1" applyFont="1" applyFill="1" applyBorder="1" applyAlignment="1">
      <alignment horizontal="center"/>
    </xf>
    <xf numFmtId="0" fontId="1" fillId="0" borderId="4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14</xdr:col>
      <xdr:colOff>533400</xdr:colOff>
      <xdr:row>34</xdr:row>
      <xdr:rowOff>123825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0" y="333375"/>
          <a:ext cx="9067800" cy="6267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select [sCourseNumber], [sCourseName], [fCourseHours]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from [tCourse]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where sCourseNumber in ('SCFGM.021W1',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'18400.00W',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'FRPCS.021W1',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'VMVCC.C18W',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'F1PAH.021W1',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'SSM1P.017W3',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'SSM1P.017W2',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'10040.15W',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'10041.14W',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'16048.25W-R3',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'16048.31W',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'16048.30W1',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'16048.30W2',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'10042.00W',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'10042.10V',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'22048.55V',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'18043.21W',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'18043.22W',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'18043.23W',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'18043.24W',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'18043.25W',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'18043.26W',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'18043.30W',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'18044.22W1',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'18044.22W2',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'10216.14V',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'VMVFA.019W5',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'10217.13V',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'16048.36W-R2',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'18400.30W-R2')</a:t>
          </a:r>
        </a:p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order by scoursenumber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613A6-9F9F-43B3-972F-A7ABEB9D28B2}">
  <dimension ref="D3:G25"/>
  <sheetViews>
    <sheetView workbookViewId="0">
      <selection activeCell="L17" sqref="L17"/>
    </sheetView>
  </sheetViews>
  <sheetFormatPr defaultRowHeight="14.4" x14ac:dyDescent="0.3"/>
  <cols>
    <col min="1" max="3" width="8.88671875" style="24"/>
    <col min="4" max="4" width="23.21875" style="24" customWidth="1"/>
    <col min="5" max="6" width="12.77734375" style="24" customWidth="1"/>
    <col min="7" max="7" width="5.88671875" style="24" customWidth="1"/>
    <col min="8" max="16384" width="8.88671875" style="24"/>
  </cols>
  <sheetData>
    <row r="3" spans="4:7" ht="15" thickBot="1" x14ac:dyDescent="0.35"/>
    <row r="4" spans="4:7" x14ac:dyDescent="0.3">
      <c r="D4" s="126" t="s">
        <v>328</v>
      </c>
      <c r="E4" s="127"/>
      <c r="F4" s="127"/>
      <c r="G4" s="128"/>
    </row>
    <row r="5" spans="4:7" x14ac:dyDescent="0.3">
      <c r="D5" s="15"/>
      <c r="E5" s="129" t="s">
        <v>146</v>
      </c>
      <c r="F5" s="130"/>
      <c r="G5" s="131"/>
    </row>
    <row r="6" spans="4:7" ht="15" customHeight="1" x14ac:dyDescent="0.3">
      <c r="D6" s="16" t="s">
        <v>133</v>
      </c>
      <c r="E6" s="6" t="s">
        <v>134</v>
      </c>
      <c r="F6" s="6" t="s">
        <v>135</v>
      </c>
      <c r="G6" s="17" t="s">
        <v>136</v>
      </c>
    </row>
    <row r="7" spans="4:7" s="4" customFormat="1" ht="15" customHeight="1" x14ac:dyDescent="0.45">
      <c r="D7" s="16" t="s">
        <v>147</v>
      </c>
      <c r="E7" s="6">
        <v>25</v>
      </c>
      <c r="F7" s="6">
        <v>4</v>
      </c>
      <c r="G7" s="18">
        <v>20.65</v>
      </c>
    </row>
    <row r="8" spans="4:7" s="4" customFormat="1" ht="15" customHeight="1" x14ac:dyDescent="0.45">
      <c r="D8" s="16" t="s">
        <v>150</v>
      </c>
      <c r="E8" s="6"/>
      <c r="F8" s="6"/>
      <c r="G8" s="18"/>
    </row>
    <row r="9" spans="4:7" s="4" customFormat="1" ht="15" customHeight="1" x14ac:dyDescent="0.45">
      <c r="D9" s="16" t="s">
        <v>143</v>
      </c>
      <c r="E9" s="6">
        <v>6</v>
      </c>
      <c r="F9" s="6">
        <v>0</v>
      </c>
      <c r="G9" s="18">
        <v>4.7</v>
      </c>
    </row>
    <row r="10" spans="4:7" s="1" customFormat="1" ht="15" customHeight="1" x14ac:dyDescent="0.3">
      <c r="D10" s="16" t="s">
        <v>95</v>
      </c>
      <c r="E10" s="6"/>
      <c r="F10" s="6"/>
      <c r="G10" s="18"/>
    </row>
    <row r="11" spans="4:7" ht="15" customHeight="1" x14ac:dyDescent="0.3">
      <c r="D11" s="16" t="s">
        <v>112</v>
      </c>
      <c r="E11" s="6"/>
      <c r="F11" s="6"/>
      <c r="G11" s="18"/>
    </row>
    <row r="12" spans="4:7" ht="15" customHeight="1" x14ac:dyDescent="0.3">
      <c r="D12" s="16" t="s">
        <v>123</v>
      </c>
      <c r="E12" s="6"/>
      <c r="F12" s="6"/>
      <c r="G12" s="18"/>
    </row>
    <row r="13" spans="4:7" ht="15" customHeight="1" thickBot="1" x14ac:dyDescent="0.35">
      <c r="D13" s="19" t="s">
        <v>132</v>
      </c>
      <c r="E13" s="20">
        <f>SUM(E7:E12)</f>
        <v>31</v>
      </c>
      <c r="F13" s="20">
        <f>SUM(F7:F12)</f>
        <v>4</v>
      </c>
      <c r="G13" s="21">
        <f>SUM(G7:G12)</f>
        <v>25.349999999999998</v>
      </c>
    </row>
    <row r="14" spans="4:7" ht="15" customHeight="1" x14ac:dyDescent="0.3">
      <c r="D14" s="8"/>
      <c r="E14" s="9"/>
      <c r="F14" s="9"/>
      <c r="G14" s="10"/>
    </row>
    <row r="15" spans="4:7" ht="15" thickBot="1" x14ac:dyDescent="0.35"/>
    <row r="16" spans="4:7" x14ac:dyDescent="0.3">
      <c r="D16" s="126" t="s">
        <v>327</v>
      </c>
      <c r="E16" s="127"/>
      <c r="F16" s="127"/>
      <c r="G16" s="128"/>
    </row>
    <row r="17" spans="4:7" x14ac:dyDescent="0.3">
      <c r="D17" s="15"/>
      <c r="E17" s="129" t="s">
        <v>146</v>
      </c>
      <c r="F17" s="130"/>
      <c r="G17" s="131"/>
    </row>
    <row r="18" spans="4:7" x14ac:dyDescent="0.3">
      <c r="D18" s="16" t="s">
        <v>133</v>
      </c>
      <c r="E18" s="6" t="s">
        <v>134</v>
      </c>
      <c r="F18" s="6" t="s">
        <v>135</v>
      </c>
      <c r="G18" s="17" t="s">
        <v>136</v>
      </c>
    </row>
    <row r="19" spans="4:7" x14ac:dyDescent="0.3">
      <c r="D19" s="16" t="s">
        <v>147</v>
      </c>
      <c r="E19" s="6">
        <v>25</v>
      </c>
      <c r="F19" s="6">
        <v>4</v>
      </c>
      <c r="G19" s="18">
        <v>20.65</v>
      </c>
    </row>
    <row r="20" spans="4:7" x14ac:dyDescent="0.3">
      <c r="D20" s="16" t="s">
        <v>150</v>
      </c>
      <c r="E20" s="6">
        <v>3</v>
      </c>
      <c r="F20" s="6">
        <v>0</v>
      </c>
      <c r="G20" s="18">
        <v>2.25</v>
      </c>
    </row>
    <row r="21" spans="4:7" x14ac:dyDescent="0.3">
      <c r="D21" s="16" t="s">
        <v>143</v>
      </c>
      <c r="E21" s="6"/>
      <c r="F21" s="6"/>
      <c r="G21" s="18"/>
    </row>
    <row r="22" spans="4:7" x14ac:dyDescent="0.3">
      <c r="D22" s="16" t="s">
        <v>95</v>
      </c>
      <c r="E22" s="6">
        <v>27</v>
      </c>
      <c r="F22" s="6">
        <v>1</v>
      </c>
      <c r="G22" s="18">
        <v>23.1</v>
      </c>
    </row>
    <row r="23" spans="4:7" x14ac:dyDescent="0.3">
      <c r="D23" s="16" t="s">
        <v>112</v>
      </c>
      <c r="E23" s="6">
        <v>6</v>
      </c>
      <c r="F23" s="6">
        <v>1</v>
      </c>
      <c r="G23" s="18">
        <v>6.77</v>
      </c>
    </row>
    <row r="24" spans="4:7" x14ac:dyDescent="0.3">
      <c r="D24" s="16" t="s">
        <v>123</v>
      </c>
      <c r="E24" s="6">
        <v>5</v>
      </c>
      <c r="F24" s="6">
        <v>0</v>
      </c>
      <c r="G24" s="18">
        <v>5.3</v>
      </c>
    </row>
    <row r="25" spans="4:7" ht="15" thickBot="1" x14ac:dyDescent="0.35">
      <c r="D25" s="19" t="s">
        <v>132</v>
      </c>
      <c r="E25" s="20">
        <f>SUM(E19:E24)</f>
        <v>66</v>
      </c>
      <c r="F25" s="20">
        <f>SUM(F19:F24)</f>
        <v>6</v>
      </c>
      <c r="G25" s="21">
        <f>SUM(G19:G24)</f>
        <v>58.069999999999993</v>
      </c>
    </row>
  </sheetData>
  <mergeCells count="4">
    <mergeCell ref="D4:G4"/>
    <mergeCell ref="E5:G5"/>
    <mergeCell ref="D16:G16"/>
    <mergeCell ref="E17:G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8"/>
  <sheetViews>
    <sheetView workbookViewId="0"/>
  </sheetViews>
  <sheetFormatPr defaultRowHeight="14.4" x14ac:dyDescent="0.3"/>
  <cols>
    <col min="1" max="1" width="38.5546875" bestFit="1" customWidth="1"/>
    <col min="2" max="2" width="53.6640625" bestFit="1" customWidth="1"/>
    <col min="3" max="3" width="13.109375" bestFit="1" customWidth="1"/>
  </cols>
  <sheetData>
    <row r="1" spans="1:4" ht="25.8" x14ac:dyDescent="0.5">
      <c r="A1" s="3" t="s">
        <v>123</v>
      </c>
    </row>
    <row r="3" spans="1:4" s="1" customFormat="1" x14ac:dyDescent="0.3">
      <c r="A3" s="107" t="s">
        <v>157</v>
      </c>
      <c r="B3" s="107" t="s">
        <v>158</v>
      </c>
      <c r="C3" s="107" t="s">
        <v>139</v>
      </c>
    </row>
    <row r="4" spans="1:4" x14ac:dyDescent="0.3">
      <c r="A4" s="74" t="s">
        <v>124</v>
      </c>
      <c r="B4" s="74" t="s">
        <v>130</v>
      </c>
      <c r="C4" s="29">
        <v>1</v>
      </c>
      <c r="D4" s="108"/>
    </row>
    <row r="5" spans="1:4" x14ac:dyDescent="0.3">
      <c r="A5" s="74" t="s">
        <v>125</v>
      </c>
      <c r="B5" s="74" t="s">
        <v>131</v>
      </c>
      <c r="C5" s="29">
        <v>0.8</v>
      </c>
      <c r="D5" s="108"/>
    </row>
    <row r="6" spans="1:4" x14ac:dyDescent="0.3">
      <c r="A6" s="74" t="s">
        <v>128</v>
      </c>
      <c r="B6" s="74" t="s">
        <v>129</v>
      </c>
      <c r="C6" s="29">
        <v>1</v>
      </c>
      <c r="D6" s="108"/>
    </row>
    <row r="7" spans="1:4" x14ac:dyDescent="0.3">
      <c r="A7" s="74" t="s">
        <v>126</v>
      </c>
      <c r="B7" s="74" t="s">
        <v>127</v>
      </c>
      <c r="C7" s="29">
        <v>1.5</v>
      </c>
      <c r="D7" s="108"/>
    </row>
    <row r="8" spans="1:4" x14ac:dyDescent="0.3">
      <c r="A8" s="28" t="s">
        <v>144</v>
      </c>
      <c r="B8" s="28" t="s">
        <v>145</v>
      </c>
      <c r="C8" s="30">
        <v>1</v>
      </c>
      <c r="D8" s="108" t="s">
        <v>143</v>
      </c>
    </row>
    <row r="9" spans="1:4" s="24" customFormat="1" x14ac:dyDescent="0.3">
      <c r="A9" s="74"/>
      <c r="B9" s="74"/>
      <c r="C9" s="29"/>
      <c r="D9" s="108"/>
    </row>
    <row r="10" spans="1:4" s="24" customFormat="1" x14ac:dyDescent="0.3">
      <c r="A10" s="74" t="s">
        <v>117</v>
      </c>
      <c r="B10" s="74" t="s">
        <v>118</v>
      </c>
      <c r="C10" s="29"/>
      <c r="D10" s="108"/>
    </row>
    <row r="11" spans="1:4" x14ac:dyDescent="0.3">
      <c r="A11" s="74" t="s">
        <v>113</v>
      </c>
      <c r="B11" s="74" t="s">
        <v>119</v>
      </c>
      <c r="C11" s="29"/>
      <c r="D11" s="108"/>
    </row>
    <row r="12" spans="1:4" x14ac:dyDescent="0.3">
      <c r="A12" s="74" t="s">
        <v>114</v>
      </c>
      <c r="B12" s="74" t="s">
        <v>120</v>
      </c>
      <c r="C12" s="29"/>
      <c r="D12" s="108"/>
    </row>
    <row r="13" spans="1:4" x14ac:dyDescent="0.3">
      <c r="A13" s="74" t="s">
        <v>115</v>
      </c>
      <c r="B13" s="74" t="s">
        <v>121</v>
      </c>
      <c r="C13" s="29"/>
      <c r="D13" s="108"/>
    </row>
    <row r="14" spans="1:4" x14ac:dyDescent="0.3">
      <c r="A14" s="74" t="s">
        <v>116</v>
      </c>
      <c r="B14" s="74" t="s">
        <v>122</v>
      </c>
      <c r="C14" s="29"/>
      <c r="D14" s="108"/>
    </row>
    <row r="15" spans="1:4" x14ac:dyDescent="0.3">
      <c r="A15" s="74" t="s">
        <v>63</v>
      </c>
      <c r="B15" s="74" t="s">
        <v>64</v>
      </c>
      <c r="C15" s="29"/>
      <c r="D15" s="108"/>
    </row>
    <row r="17" spans="1:4" ht="15" thickBot="1" x14ac:dyDescent="0.35">
      <c r="A17" s="108"/>
      <c r="B17" s="108"/>
      <c r="C17" s="108"/>
      <c r="D17" s="108"/>
    </row>
    <row r="18" spans="1:4" ht="15" thickBot="1" x14ac:dyDescent="0.35">
      <c r="C18" s="62">
        <f>SUM(C4:C15)</f>
        <v>5.3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FFC8-6745-48FF-842B-75903E513D4B}">
  <dimension ref="A1:J8"/>
  <sheetViews>
    <sheetView workbookViewId="0"/>
  </sheetViews>
  <sheetFormatPr defaultRowHeight="14.4" x14ac:dyDescent="0.3"/>
  <cols>
    <col min="1" max="1" width="20.88671875" bestFit="1" customWidth="1"/>
    <col min="2" max="2" width="61.44140625" bestFit="1" customWidth="1"/>
    <col min="3" max="3" width="12.88671875" bestFit="1" customWidth="1"/>
  </cols>
  <sheetData>
    <row r="1" spans="1:10" ht="23.4" x14ac:dyDescent="0.45">
      <c r="A1" s="2" t="s">
        <v>163</v>
      </c>
    </row>
    <row r="2" spans="1:10" x14ac:dyDescent="0.3">
      <c r="A2" s="1" t="s">
        <v>157</v>
      </c>
      <c r="B2" s="1" t="s">
        <v>158</v>
      </c>
      <c r="C2" s="1" t="s">
        <v>139</v>
      </c>
      <c r="F2" s="153" t="s">
        <v>164</v>
      </c>
      <c r="G2" s="153"/>
      <c r="H2" s="153"/>
      <c r="I2" s="153"/>
      <c r="J2" s="153"/>
    </row>
    <row r="3" spans="1:10" x14ac:dyDescent="0.3">
      <c r="A3" s="1" t="s">
        <v>140</v>
      </c>
      <c r="B3" s="1"/>
      <c r="C3" s="1"/>
    </row>
    <row r="4" spans="1:10" x14ac:dyDescent="0.3">
      <c r="A4" s="12" t="s">
        <v>254</v>
      </c>
      <c r="B4" s="7" t="s">
        <v>152</v>
      </c>
      <c r="C4" s="61">
        <v>0.75</v>
      </c>
      <c r="D4" s="7" t="s">
        <v>143</v>
      </c>
      <c r="E4" s="7"/>
      <c r="F4" s="14"/>
      <c r="G4" s="14"/>
      <c r="H4" s="14"/>
      <c r="I4" s="14"/>
      <c r="J4" s="14"/>
    </row>
    <row r="5" spans="1:10" x14ac:dyDescent="0.3">
      <c r="A5" s="12" t="s">
        <v>255</v>
      </c>
      <c r="B5" s="7" t="s">
        <v>153</v>
      </c>
      <c r="C5" s="61">
        <v>0.25</v>
      </c>
      <c r="D5" s="7" t="s">
        <v>143</v>
      </c>
      <c r="E5" s="7"/>
    </row>
    <row r="6" spans="1:10" x14ac:dyDescent="0.3">
      <c r="A6" s="12" t="s">
        <v>256</v>
      </c>
      <c r="B6" s="7" t="s">
        <v>154</v>
      </c>
      <c r="C6" s="61">
        <v>1.25</v>
      </c>
      <c r="D6" s="7" t="s">
        <v>143</v>
      </c>
      <c r="E6" s="7"/>
    </row>
    <row r="7" spans="1:10" ht="15" thickBot="1" x14ac:dyDescent="0.35">
      <c r="A7" s="12"/>
      <c r="B7" s="7"/>
      <c r="C7" s="61"/>
      <c r="D7" s="7"/>
    </row>
    <row r="8" spans="1:10" ht="15" thickBot="1" x14ac:dyDescent="0.35">
      <c r="A8" s="7"/>
      <c r="B8" s="7"/>
      <c r="C8" s="63">
        <f>SUM(C4:C7)</f>
        <v>2.25</v>
      </c>
      <c r="D8" s="7"/>
    </row>
  </sheetData>
  <mergeCells count="1">
    <mergeCell ref="F2:J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S12" sqref="S12"/>
    </sheetView>
  </sheetViews>
  <sheetFormatPr defaultRowHeight="14.4" x14ac:dyDescent="0.3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7A8EF-9EF2-48EC-B2AF-FB41DC937F1C}">
  <dimension ref="A1:G128"/>
  <sheetViews>
    <sheetView workbookViewId="0"/>
  </sheetViews>
  <sheetFormatPr defaultRowHeight="14.4" x14ac:dyDescent="0.3"/>
  <cols>
    <col min="1" max="3" width="8.88671875" style="24"/>
    <col min="4" max="4" width="23.21875" customWidth="1"/>
    <col min="5" max="6" width="12.77734375" customWidth="1"/>
    <col min="7" max="7" width="5.88671875" customWidth="1"/>
  </cols>
  <sheetData>
    <row r="1" spans="4:7" s="24" customFormat="1" x14ac:dyDescent="0.3"/>
    <row r="2" spans="4:7" s="24" customFormat="1" x14ac:dyDescent="0.3"/>
    <row r="3" spans="4:7" s="24" customFormat="1" ht="15" thickBot="1" x14ac:dyDescent="0.35"/>
    <row r="4" spans="4:7" x14ac:dyDescent="0.3">
      <c r="D4" s="126" t="s">
        <v>328</v>
      </c>
      <c r="E4" s="127"/>
      <c r="F4" s="127"/>
      <c r="G4" s="128"/>
    </row>
    <row r="5" spans="4:7" x14ac:dyDescent="0.3">
      <c r="D5" s="15"/>
      <c r="E5" s="129" t="s">
        <v>146</v>
      </c>
      <c r="F5" s="130"/>
      <c r="G5" s="131"/>
    </row>
    <row r="6" spans="4:7" ht="15" customHeight="1" x14ac:dyDescent="0.3">
      <c r="D6" s="16" t="s">
        <v>133</v>
      </c>
      <c r="E6" s="6" t="s">
        <v>134</v>
      </c>
      <c r="F6" s="6" t="s">
        <v>135</v>
      </c>
      <c r="G6" s="17" t="s">
        <v>136</v>
      </c>
    </row>
    <row r="7" spans="4:7" s="4" customFormat="1" ht="15" customHeight="1" x14ac:dyDescent="0.45">
      <c r="D7" s="16" t="s">
        <v>147</v>
      </c>
      <c r="E7" s="6">
        <v>34</v>
      </c>
      <c r="F7" s="6">
        <v>4</v>
      </c>
      <c r="G7" s="18">
        <f>'High School Fundamentals-MIT'!C43</f>
        <v>26.32667</v>
      </c>
    </row>
    <row r="8" spans="4:7" s="4" customFormat="1" ht="15" customHeight="1" x14ac:dyDescent="0.45">
      <c r="D8" s="16" t="s">
        <v>143</v>
      </c>
      <c r="E8" s="6">
        <v>6</v>
      </c>
      <c r="F8" s="6">
        <v>0</v>
      </c>
      <c r="G8" s="18">
        <f>'High School Fundamentals-MIT'!G11</f>
        <v>4.7</v>
      </c>
    </row>
    <row r="9" spans="4:7" s="115" customFormat="1" ht="15" customHeight="1" x14ac:dyDescent="0.45">
      <c r="D9" s="16" t="s">
        <v>150</v>
      </c>
      <c r="E9" s="154">
        <v>3</v>
      </c>
      <c r="F9" s="154">
        <v>0</v>
      </c>
      <c r="G9" s="155">
        <f>'High School Fundamentals-MIT'!G41</f>
        <v>2.25</v>
      </c>
    </row>
    <row r="10" spans="4:7" s="115" customFormat="1" ht="15" customHeight="1" x14ac:dyDescent="0.45">
      <c r="D10" s="123"/>
      <c r="E10" s="124"/>
      <c r="F10" s="124"/>
      <c r="G10" s="125"/>
    </row>
    <row r="11" spans="4:7" ht="15" customHeight="1" thickBot="1" x14ac:dyDescent="0.35">
      <c r="D11" s="19" t="s">
        <v>132</v>
      </c>
      <c r="E11" s="20">
        <f>SUM(E7:E9)</f>
        <v>43</v>
      </c>
      <c r="F11" s="20">
        <f>SUM(F7:F9)</f>
        <v>4</v>
      </c>
      <c r="G11" s="21">
        <f>SUM(G7:G9)</f>
        <v>33.276669999999996</v>
      </c>
    </row>
    <row r="12" spans="4:7" s="24" customFormat="1" ht="15" customHeight="1" x14ac:dyDescent="0.3">
      <c r="D12" s="8"/>
      <c r="E12" s="9"/>
      <c r="F12" s="9"/>
      <c r="G12" s="10"/>
    </row>
    <row r="118" spans="4:7" ht="15" thickBot="1" x14ac:dyDescent="0.35"/>
    <row r="119" spans="4:7" x14ac:dyDescent="0.3">
      <c r="D119" s="126" t="s">
        <v>327</v>
      </c>
      <c r="E119" s="127"/>
      <c r="F119" s="127"/>
      <c r="G119" s="128"/>
    </row>
    <row r="120" spans="4:7" x14ac:dyDescent="0.3">
      <c r="D120" s="15"/>
      <c r="E120" s="129" t="s">
        <v>146</v>
      </c>
      <c r="F120" s="130"/>
      <c r="G120" s="131"/>
    </row>
    <row r="121" spans="4:7" x14ac:dyDescent="0.3">
      <c r="D121" s="16" t="s">
        <v>133</v>
      </c>
      <c r="E121" s="6" t="s">
        <v>134</v>
      </c>
      <c r="F121" s="6" t="s">
        <v>135</v>
      </c>
      <c r="G121" s="17" t="s">
        <v>136</v>
      </c>
    </row>
    <row r="122" spans="4:7" x14ac:dyDescent="0.3">
      <c r="D122" s="16" t="s">
        <v>147</v>
      </c>
      <c r="E122" s="6">
        <v>34</v>
      </c>
      <c r="F122" s="6">
        <v>4</v>
      </c>
      <c r="G122" s="18">
        <f>'High School Fundamentals-MIT'!C167</f>
        <v>0</v>
      </c>
    </row>
    <row r="123" spans="4:7" x14ac:dyDescent="0.3">
      <c r="D123" s="16" t="s">
        <v>150</v>
      </c>
      <c r="E123" s="6"/>
      <c r="F123" s="6"/>
      <c r="G123" s="18"/>
    </row>
    <row r="124" spans="4:7" x14ac:dyDescent="0.3">
      <c r="D124" s="16" t="s">
        <v>143</v>
      </c>
      <c r="E124" s="6">
        <v>6</v>
      </c>
      <c r="F124" s="6">
        <v>0</v>
      </c>
      <c r="G124" s="18">
        <f>'High School Fundamentals-MIT'!G167</f>
        <v>0</v>
      </c>
    </row>
    <row r="125" spans="4:7" x14ac:dyDescent="0.3">
      <c r="D125" s="16" t="s">
        <v>95</v>
      </c>
      <c r="E125" s="6"/>
      <c r="F125" s="6"/>
      <c r="G125" s="18"/>
    </row>
    <row r="126" spans="4:7" x14ac:dyDescent="0.3">
      <c r="D126" s="16" t="s">
        <v>112</v>
      </c>
      <c r="E126" s="6"/>
      <c r="F126" s="6"/>
      <c r="G126" s="18"/>
    </row>
    <row r="127" spans="4:7" x14ac:dyDescent="0.3">
      <c r="D127" s="16" t="s">
        <v>123</v>
      </c>
      <c r="E127" s="6"/>
      <c r="F127" s="6"/>
      <c r="G127" s="18"/>
    </row>
    <row r="128" spans="4:7" ht="15" thickBot="1" x14ac:dyDescent="0.35">
      <c r="D128" s="19" t="s">
        <v>132</v>
      </c>
      <c r="E128" s="20">
        <f>SUM(E122:E127)</f>
        <v>40</v>
      </c>
      <c r="F128" s="20">
        <f>SUM(F122:F127)</f>
        <v>4</v>
      </c>
      <c r="G128" s="21">
        <f>SUM(G122:G127)</f>
        <v>0</v>
      </c>
    </row>
  </sheetData>
  <mergeCells count="4">
    <mergeCell ref="E120:G120"/>
    <mergeCell ref="D4:G4"/>
    <mergeCell ref="E5:G5"/>
    <mergeCell ref="D119:G1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BCE8E-AD24-42F4-924A-F3888E295C1C}">
  <dimension ref="A1:AK56"/>
  <sheetViews>
    <sheetView tabSelected="1" workbookViewId="0">
      <selection activeCell="B1" sqref="B1:G1"/>
    </sheetView>
  </sheetViews>
  <sheetFormatPr defaultRowHeight="14.4" x14ac:dyDescent="0.3"/>
  <cols>
    <col min="1" max="1" width="14.77734375" style="24" customWidth="1"/>
    <col min="2" max="2" width="79.44140625" style="24" bestFit="1" customWidth="1"/>
    <col min="3" max="3" width="7.77734375" style="24" customWidth="1"/>
    <col min="4" max="4" width="1.33203125" style="24" customWidth="1"/>
    <col min="5" max="5" width="14.77734375" style="24" customWidth="1"/>
    <col min="6" max="6" width="70.77734375" style="24" customWidth="1"/>
    <col min="7" max="7" width="7.77734375" style="24" customWidth="1"/>
    <col min="8" max="16384" width="8.88671875" style="24"/>
  </cols>
  <sheetData>
    <row r="1" spans="1:37" ht="39" customHeight="1" thickBot="1" x14ac:dyDescent="0.7">
      <c r="B1" s="135" t="s">
        <v>384</v>
      </c>
      <c r="C1" s="136"/>
      <c r="D1" s="136"/>
      <c r="E1" s="136"/>
      <c r="F1" s="136"/>
      <c r="G1" s="137"/>
    </row>
    <row r="2" spans="1:37" ht="29.4" thickBot="1" x14ac:dyDescent="0.6">
      <c r="B2" s="132" t="s">
        <v>200</v>
      </c>
      <c r="C2" s="133"/>
      <c r="D2" s="133"/>
      <c r="E2" s="133"/>
      <c r="F2" s="133"/>
      <c r="G2" s="134"/>
    </row>
    <row r="3" spans="1:37" ht="28.8" x14ac:dyDescent="0.55000000000000004">
      <c r="A3" s="117" t="s">
        <v>298</v>
      </c>
      <c r="B3" s="94" t="s">
        <v>147</v>
      </c>
      <c r="C3" s="95" t="s">
        <v>136</v>
      </c>
      <c r="D3" s="159"/>
      <c r="E3" s="161" t="s">
        <v>298</v>
      </c>
      <c r="F3" s="162" t="s">
        <v>143</v>
      </c>
      <c r="G3" s="163" t="s">
        <v>136</v>
      </c>
    </row>
    <row r="4" spans="1:37" ht="19.95" customHeight="1" x14ac:dyDescent="0.3">
      <c r="A4" s="118" t="s">
        <v>7</v>
      </c>
      <c r="B4" s="55" t="s">
        <v>50</v>
      </c>
      <c r="C4" s="29">
        <v>0.5</v>
      </c>
      <c r="D4" s="157"/>
      <c r="E4" s="96" t="s">
        <v>348</v>
      </c>
      <c r="F4" s="103" t="s">
        <v>9</v>
      </c>
      <c r="G4" s="104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9.95" customHeight="1" x14ac:dyDescent="0.3">
      <c r="A5" s="118" t="s">
        <v>348</v>
      </c>
      <c r="B5" s="96" t="s">
        <v>9</v>
      </c>
      <c r="C5" s="97">
        <v>1</v>
      </c>
      <c r="D5" s="160"/>
      <c r="E5" s="55" t="s">
        <v>151</v>
      </c>
      <c r="F5" s="113" t="s">
        <v>257</v>
      </c>
      <c r="G5" s="92">
        <v>0.75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ht="19.95" customHeight="1" x14ac:dyDescent="0.3">
      <c r="A6" s="118" t="s">
        <v>18</v>
      </c>
      <c r="B6" s="55" t="s">
        <v>353</v>
      </c>
      <c r="C6" s="29">
        <v>1</v>
      </c>
      <c r="D6" s="157"/>
      <c r="E6" s="55" t="s">
        <v>155</v>
      </c>
      <c r="F6" s="113" t="s">
        <v>258</v>
      </c>
      <c r="G6" s="92">
        <v>0.25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19.95" customHeight="1" x14ac:dyDescent="0.3">
      <c r="A7" s="118" t="s">
        <v>19</v>
      </c>
      <c r="B7" s="55" t="s">
        <v>354</v>
      </c>
      <c r="C7" s="29">
        <v>1</v>
      </c>
      <c r="D7" s="157"/>
      <c r="E7" s="55" t="s">
        <v>156</v>
      </c>
      <c r="F7" s="113" t="s">
        <v>259</v>
      </c>
      <c r="G7" s="92">
        <v>1.25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19.95" customHeight="1" x14ac:dyDescent="0.3">
      <c r="A8" s="118" t="s">
        <v>41</v>
      </c>
      <c r="B8" s="55" t="s">
        <v>355</v>
      </c>
      <c r="C8" s="29">
        <v>0.5</v>
      </c>
      <c r="D8" s="157"/>
      <c r="E8" s="55" t="s">
        <v>148</v>
      </c>
      <c r="F8" s="113" t="s">
        <v>253</v>
      </c>
      <c r="G8" s="93">
        <v>0.7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</row>
    <row r="9" spans="1:37" ht="19.95" customHeight="1" x14ac:dyDescent="0.3">
      <c r="A9" s="118" t="s">
        <v>45</v>
      </c>
      <c r="B9" s="55" t="s">
        <v>357</v>
      </c>
      <c r="C9" s="29">
        <v>0.16667000000000001</v>
      </c>
      <c r="D9" s="157"/>
      <c r="E9" s="55" t="s">
        <v>326</v>
      </c>
      <c r="F9" s="113" t="s">
        <v>268</v>
      </c>
      <c r="G9" s="93">
        <v>0.75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</row>
    <row r="10" spans="1:37" ht="19.95" customHeight="1" x14ac:dyDescent="0.3">
      <c r="A10" s="118" t="s">
        <v>10</v>
      </c>
      <c r="B10" s="55" t="s">
        <v>349</v>
      </c>
      <c r="C10" s="29">
        <v>1.5</v>
      </c>
      <c r="D10" s="157"/>
      <c r="E10" s="55" t="s">
        <v>144</v>
      </c>
      <c r="F10" s="113" t="s">
        <v>269</v>
      </c>
      <c r="G10" s="93">
        <v>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ht="19.95" customHeight="1" x14ac:dyDescent="0.3">
      <c r="A11" s="118" t="s">
        <v>14</v>
      </c>
      <c r="B11" s="55" t="s">
        <v>351</v>
      </c>
      <c r="C11" s="29">
        <v>1</v>
      </c>
      <c r="D11" s="157"/>
      <c r="E11" s="164"/>
      <c r="F11" s="73" t="s">
        <v>386</v>
      </c>
      <c r="G11" s="156">
        <f>SUM(G5:G10)</f>
        <v>4.7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ht="19.95" customHeight="1" x14ac:dyDescent="0.3">
      <c r="A12" s="118" t="s">
        <v>16</v>
      </c>
      <c r="B12" s="55" t="s">
        <v>352</v>
      </c>
      <c r="C12" s="29">
        <v>1</v>
      </c>
      <c r="D12" s="157"/>
      <c r="E12" s="164"/>
      <c r="F12" s="28"/>
      <c r="G12" s="66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</row>
    <row r="13" spans="1:37" ht="19.95" customHeight="1" x14ac:dyDescent="0.3">
      <c r="A13" s="118" t="s">
        <v>12</v>
      </c>
      <c r="B13" s="55" t="s">
        <v>350</v>
      </c>
      <c r="C13" s="29">
        <v>0.5</v>
      </c>
      <c r="D13" s="157"/>
      <c r="E13" s="164"/>
      <c r="F13" s="28"/>
      <c r="G13" s="66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</row>
    <row r="14" spans="1:37" ht="19.95" customHeight="1" x14ac:dyDescent="0.3">
      <c r="A14" s="118" t="s">
        <v>47</v>
      </c>
      <c r="B14" s="55" t="s">
        <v>358</v>
      </c>
      <c r="C14" s="29">
        <v>0.5</v>
      </c>
      <c r="D14" s="157"/>
      <c r="E14" s="164"/>
      <c r="F14" s="28"/>
      <c r="G14" s="66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</row>
    <row r="15" spans="1:37" ht="19.95" customHeight="1" x14ac:dyDescent="0.3">
      <c r="A15" s="118" t="s">
        <v>1</v>
      </c>
      <c r="B15" s="55" t="s">
        <v>52</v>
      </c>
      <c r="C15" s="29">
        <v>0.5</v>
      </c>
      <c r="D15" s="157"/>
      <c r="E15" s="164"/>
      <c r="F15" s="28"/>
      <c r="G15" s="66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</row>
    <row r="16" spans="1:37" ht="19.95" customHeight="1" x14ac:dyDescent="0.3">
      <c r="A16" s="118" t="s">
        <v>49</v>
      </c>
      <c r="B16" s="55" t="s">
        <v>359</v>
      </c>
      <c r="C16" s="29">
        <v>1</v>
      </c>
      <c r="D16" s="157"/>
      <c r="E16" s="164"/>
      <c r="F16" s="28"/>
      <c r="G16" s="66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</row>
    <row r="17" spans="1:37" ht="19.95" customHeight="1" x14ac:dyDescent="0.3">
      <c r="A17" s="118" t="s">
        <v>21</v>
      </c>
      <c r="B17" s="55" t="s">
        <v>22</v>
      </c>
      <c r="C17" s="29">
        <v>0.1</v>
      </c>
      <c r="D17" s="157"/>
      <c r="E17" s="164"/>
      <c r="F17" s="28"/>
      <c r="G17" s="66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</row>
    <row r="18" spans="1:37" ht="19.95" customHeight="1" x14ac:dyDescent="0.3">
      <c r="A18" s="118" t="s">
        <v>334</v>
      </c>
      <c r="B18" s="55" t="s">
        <v>335</v>
      </c>
      <c r="C18" s="29">
        <v>0.25</v>
      </c>
      <c r="D18" s="157"/>
      <c r="E18" s="164"/>
      <c r="F18" s="28"/>
      <c r="G18" s="66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</row>
    <row r="19" spans="1:37" ht="19.95" customHeight="1" x14ac:dyDescent="0.3">
      <c r="A19" s="118" t="s">
        <v>338</v>
      </c>
      <c r="B19" s="55" t="s">
        <v>339</v>
      </c>
      <c r="C19" s="29">
        <v>0.25</v>
      </c>
      <c r="D19" s="157"/>
      <c r="E19" s="164"/>
      <c r="F19" s="28"/>
      <c r="G19" s="66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</row>
    <row r="20" spans="1:37" ht="19.95" customHeight="1" x14ac:dyDescent="0.3">
      <c r="A20" s="118" t="s">
        <v>332</v>
      </c>
      <c r="B20" s="55" t="s">
        <v>333</v>
      </c>
      <c r="C20" s="29">
        <v>0.25</v>
      </c>
      <c r="D20" s="157"/>
      <c r="E20" s="164"/>
      <c r="F20" s="28"/>
      <c r="G20" s="66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</row>
    <row r="21" spans="1:37" ht="19.95" customHeight="1" x14ac:dyDescent="0.3">
      <c r="A21" s="118" t="s">
        <v>336</v>
      </c>
      <c r="B21" s="55" t="s">
        <v>337</v>
      </c>
      <c r="C21" s="29">
        <v>0.25</v>
      </c>
      <c r="D21" s="157"/>
      <c r="E21" s="164"/>
      <c r="F21" s="28"/>
      <c r="G21" s="6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</row>
    <row r="22" spans="1:37" ht="19.95" customHeight="1" x14ac:dyDescent="0.3">
      <c r="A22" s="118" t="s">
        <v>43</v>
      </c>
      <c r="B22" s="55" t="s">
        <v>356</v>
      </c>
      <c r="C22" s="29">
        <v>0.25</v>
      </c>
      <c r="D22" s="157"/>
      <c r="E22" s="164"/>
      <c r="F22" s="28"/>
      <c r="G22" s="66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</row>
    <row r="23" spans="1:37" ht="19.95" customHeight="1" x14ac:dyDescent="0.3">
      <c r="A23" s="118" t="s">
        <v>340</v>
      </c>
      <c r="B23" s="55" t="s">
        <v>341</v>
      </c>
      <c r="C23" s="29">
        <v>0.13</v>
      </c>
      <c r="D23" s="157"/>
      <c r="E23" s="164"/>
      <c r="F23" s="28"/>
      <c r="G23" s="66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</row>
    <row r="24" spans="1:37" ht="19.95" customHeight="1" x14ac:dyDescent="0.3">
      <c r="A24" s="118" t="s">
        <v>342</v>
      </c>
      <c r="B24" s="55" t="s">
        <v>343</v>
      </c>
      <c r="C24" s="29">
        <v>0.13</v>
      </c>
      <c r="D24" s="157"/>
      <c r="E24" s="164"/>
      <c r="F24" s="28"/>
      <c r="G24" s="66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37" ht="19.95" customHeight="1" x14ac:dyDescent="0.3">
      <c r="A25" s="118" t="s">
        <v>344</v>
      </c>
      <c r="B25" s="55" t="s">
        <v>345</v>
      </c>
      <c r="C25" s="29">
        <v>0.13</v>
      </c>
      <c r="D25" s="157"/>
      <c r="E25" s="164"/>
      <c r="F25" s="28"/>
      <c r="G25" s="66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7" ht="19.95" customHeight="1" x14ac:dyDescent="0.3">
      <c r="A26" s="118" t="s">
        <v>346</v>
      </c>
      <c r="B26" s="55" t="s">
        <v>347</v>
      </c>
      <c r="C26" s="29">
        <v>0.17</v>
      </c>
      <c r="D26" s="157"/>
      <c r="E26" s="164"/>
      <c r="F26" s="116"/>
      <c r="G26" s="5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</row>
    <row r="27" spans="1:37" ht="19.95" customHeight="1" x14ac:dyDescent="0.3">
      <c r="A27" s="118" t="s">
        <v>360</v>
      </c>
      <c r="B27" s="55" t="s">
        <v>361</v>
      </c>
      <c r="C27" s="29">
        <v>1</v>
      </c>
      <c r="D27" s="157"/>
      <c r="E27" s="164"/>
      <c r="F27" s="116"/>
      <c r="G27" s="5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37" ht="19.95" customHeight="1" x14ac:dyDescent="0.3">
      <c r="A28" s="118" t="s">
        <v>362</v>
      </c>
      <c r="B28" s="55" t="s">
        <v>363</v>
      </c>
      <c r="C28" s="29">
        <v>1</v>
      </c>
      <c r="D28" s="157"/>
      <c r="E28" s="164"/>
      <c r="F28" s="116"/>
      <c r="G28" s="5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</row>
    <row r="29" spans="1:37" s="112" customFormat="1" ht="19.95" customHeight="1" x14ac:dyDescent="0.3">
      <c r="A29" s="118" t="s">
        <v>151</v>
      </c>
      <c r="B29" s="55" t="s">
        <v>257</v>
      </c>
      <c r="C29" s="29">
        <v>0.75</v>
      </c>
      <c r="D29" s="157"/>
      <c r="E29" s="164"/>
      <c r="F29" s="116"/>
      <c r="G29" s="52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</row>
    <row r="30" spans="1:37" s="112" customFormat="1" ht="19.95" customHeight="1" x14ac:dyDescent="0.3">
      <c r="A30" s="118" t="s">
        <v>155</v>
      </c>
      <c r="B30" s="55" t="s">
        <v>258</v>
      </c>
      <c r="C30" s="29">
        <v>0.25</v>
      </c>
      <c r="D30" s="157"/>
      <c r="E30" s="164"/>
      <c r="F30" s="116"/>
      <c r="G30" s="52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</row>
    <row r="31" spans="1:37" s="112" customFormat="1" ht="19.95" customHeight="1" x14ac:dyDescent="0.3">
      <c r="A31" s="118" t="s">
        <v>156</v>
      </c>
      <c r="B31" s="55" t="s">
        <v>259</v>
      </c>
      <c r="C31" s="29">
        <v>1.25</v>
      </c>
      <c r="D31" s="157"/>
      <c r="E31" s="164"/>
      <c r="F31" s="116"/>
      <c r="G31" s="52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</row>
    <row r="32" spans="1:37" s="112" customFormat="1" ht="19.95" customHeight="1" x14ac:dyDescent="0.3">
      <c r="A32" s="118" t="s">
        <v>364</v>
      </c>
      <c r="B32" s="55" t="s">
        <v>365</v>
      </c>
      <c r="C32" s="29">
        <v>1</v>
      </c>
      <c r="D32" s="157"/>
      <c r="E32" s="164"/>
      <c r="F32" s="116"/>
      <c r="G32" s="52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</row>
    <row r="33" spans="1:37" s="112" customFormat="1" ht="19.95" customHeight="1" x14ac:dyDescent="0.3">
      <c r="A33" s="118" t="s">
        <v>366</v>
      </c>
      <c r="B33" s="55" t="s">
        <v>367</v>
      </c>
      <c r="C33" s="29">
        <v>1</v>
      </c>
      <c r="D33" s="157"/>
      <c r="E33" s="164"/>
      <c r="F33" s="116"/>
      <c r="G33" s="52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</row>
    <row r="34" spans="1:37" s="112" customFormat="1" ht="19.95" customHeight="1" x14ac:dyDescent="0.3">
      <c r="A34" s="118" t="s">
        <v>368</v>
      </c>
      <c r="B34" s="55" t="s">
        <v>369</v>
      </c>
      <c r="C34" s="29">
        <v>1</v>
      </c>
      <c r="D34" s="157"/>
      <c r="E34" s="164"/>
      <c r="F34" s="116"/>
      <c r="G34" s="52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</row>
    <row r="35" spans="1:37" s="112" customFormat="1" ht="19.95" customHeight="1" x14ac:dyDescent="0.3">
      <c r="A35" s="118" t="s">
        <v>370</v>
      </c>
      <c r="B35" s="55" t="s">
        <v>371</v>
      </c>
      <c r="C35" s="29">
        <v>1</v>
      </c>
      <c r="D35" s="157"/>
      <c r="E35" s="164"/>
      <c r="F35" s="116"/>
      <c r="G35" s="52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</row>
    <row r="36" spans="1:37" s="112" customFormat="1" ht="19.95" customHeight="1" x14ac:dyDescent="0.3">
      <c r="A36" s="118" t="s">
        <v>372</v>
      </c>
      <c r="B36" s="55" t="s">
        <v>373</v>
      </c>
      <c r="C36" s="29">
        <v>1</v>
      </c>
      <c r="D36" s="157"/>
      <c r="E36" s="164"/>
      <c r="F36" s="116"/>
      <c r="G36" s="52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</row>
    <row r="37" spans="1:37" s="112" customFormat="1" ht="19.95" customHeight="1" x14ac:dyDescent="0.55000000000000004">
      <c r="A37" s="118" t="s">
        <v>374</v>
      </c>
      <c r="B37" s="55" t="s">
        <v>375</v>
      </c>
      <c r="C37" s="29">
        <v>1</v>
      </c>
      <c r="D37" s="157"/>
      <c r="E37" s="23"/>
      <c r="F37" s="100" t="s">
        <v>150</v>
      </c>
      <c r="G37" s="165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</row>
    <row r="38" spans="1:37" s="112" customFormat="1" ht="19.95" customHeight="1" x14ac:dyDescent="0.3">
      <c r="A38" s="118" t="s">
        <v>376</v>
      </c>
      <c r="B38" s="55" t="s">
        <v>377</v>
      </c>
      <c r="C38" s="29">
        <v>1</v>
      </c>
      <c r="D38" s="157"/>
      <c r="E38" s="23" t="s">
        <v>151</v>
      </c>
      <c r="F38" s="98" t="s">
        <v>257</v>
      </c>
      <c r="G38" s="166">
        <v>0.75</v>
      </c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</row>
    <row r="39" spans="1:37" s="112" customFormat="1" ht="19.95" customHeight="1" x14ac:dyDescent="0.3">
      <c r="A39" s="118" t="s">
        <v>378</v>
      </c>
      <c r="B39" s="55" t="s">
        <v>379</v>
      </c>
      <c r="C39" s="29">
        <v>1</v>
      </c>
      <c r="D39" s="157"/>
      <c r="E39" s="23" t="s">
        <v>155</v>
      </c>
      <c r="F39" s="98" t="s">
        <v>258</v>
      </c>
      <c r="G39" s="166">
        <v>0.25</v>
      </c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</row>
    <row r="40" spans="1:37" s="112" customFormat="1" ht="19.95" customHeight="1" x14ac:dyDescent="0.3">
      <c r="A40" s="118" t="s">
        <v>380</v>
      </c>
      <c r="B40" s="55" t="s">
        <v>381</v>
      </c>
      <c r="C40" s="29">
        <v>1</v>
      </c>
      <c r="D40" s="157"/>
      <c r="E40" s="23" t="s">
        <v>156</v>
      </c>
      <c r="F40" s="98" t="s">
        <v>259</v>
      </c>
      <c r="G40" s="166">
        <v>1.25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</row>
    <row r="41" spans="1:37" s="112" customFormat="1" ht="19.95" customHeight="1" x14ac:dyDescent="0.3">
      <c r="A41" s="118" t="s">
        <v>382</v>
      </c>
      <c r="B41" s="55" t="s">
        <v>383</v>
      </c>
      <c r="C41" s="29">
        <v>1</v>
      </c>
      <c r="D41" s="157"/>
      <c r="E41" s="23"/>
      <c r="F41" s="73" t="s">
        <v>387</v>
      </c>
      <c r="G41" s="166">
        <f>SUM(G38:G40)</f>
        <v>2.25</v>
      </c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</row>
    <row r="42" spans="1:37" s="112" customFormat="1" ht="19.95" customHeight="1" thickBot="1" x14ac:dyDescent="0.35">
      <c r="A42" s="118"/>
      <c r="B42" s="55"/>
      <c r="C42" s="121"/>
      <c r="D42" s="157"/>
      <c r="E42" s="164"/>
      <c r="F42" s="116"/>
      <c r="G42" s="122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</row>
    <row r="43" spans="1:37" ht="19.95" customHeight="1" thickBot="1" x14ac:dyDescent="0.35">
      <c r="A43" s="119"/>
      <c r="B43" s="120" t="s">
        <v>385</v>
      </c>
      <c r="C43" s="32">
        <f>SUM(C4:C41)</f>
        <v>26.32667</v>
      </c>
      <c r="D43" s="158"/>
      <c r="E43" s="167"/>
      <c r="F43" s="168" t="s">
        <v>385</v>
      </c>
      <c r="G43" s="32">
        <f>G11+G41</f>
        <v>6.95</v>
      </c>
    </row>
    <row r="44" spans="1:37" ht="19.95" customHeight="1" x14ac:dyDescent="0.3">
      <c r="A44" s="25"/>
      <c r="B44" s="26"/>
      <c r="C44" s="26"/>
      <c r="D44" s="26"/>
      <c r="E44" s="26"/>
      <c r="F44" s="26"/>
      <c r="G44" s="26"/>
    </row>
    <row r="45" spans="1:37" ht="19.95" customHeight="1" x14ac:dyDescent="0.3">
      <c r="A45" s="25"/>
      <c r="B45" s="26"/>
      <c r="C45" s="26"/>
      <c r="D45" s="26"/>
      <c r="E45" s="26"/>
      <c r="F45" s="26"/>
      <c r="G45" s="26"/>
    </row>
    <row r="46" spans="1:37" x14ac:dyDescent="0.3">
      <c r="B46" s="13"/>
      <c r="C46" s="13"/>
      <c r="D46" s="13"/>
      <c r="E46" s="13"/>
      <c r="F46" s="13"/>
      <c r="G46" s="13"/>
    </row>
    <row r="47" spans="1:37" x14ac:dyDescent="0.3">
      <c r="B47" s="13"/>
      <c r="C47" s="13"/>
      <c r="D47" s="13"/>
      <c r="E47" s="13"/>
      <c r="F47" s="13"/>
      <c r="G47" s="13"/>
    </row>
    <row r="48" spans="1:37" x14ac:dyDescent="0.3">
      <c r="B48" s="13"/>
      <c r="C48" s="13"/>
      <c r="D48" s="13"/>
      <c r="E48" s="13"/>
      <c r="F48" s="13"/>
      <c r="G48" s="13"/>
    </row>
    <row r="49" spans="2:7" x14ac:dyDescent="0.3">
      <c r="B49" s="13"/>
      <c r="C49" s="13"/>
      <c r="D49" s="13"/>
      <c r="E49" s="13"/>
      <c r="F49" s="13"/>
      <c r="G49" s="13"/>
    </row>
    <row r="50" spans="2:7" x14ac:dyDescent="0.3">
      <c r="B50" s="13"/>
      <c r="C50" s="13"/>
      <c r="D50" s="13"/>
      <c r="E50" s="13"/>
      <c r="F50" s="13"/>
      <c r="G50" s="13"/>
    </row>
    <row r="51" spans="2:7" x14ac:dyDescent="0.3">
      <c r="B51" s="13"/>
      <c r="C51" s="13"/>
      <c r="D51" s="13"/>
      <c r="E51" s="13"/>
      <c r="F51" s="13"/>
      <c r="G51" s="13"/>
    </row>
    <row r="52" spans="2:7" x14ac:dyDescent="0.3">
      <c r="B52" s="13"/>
      <c r="C52" s="13"/>
      <c r="D52" s="13"/>
      <c r="E52" s="13"/>
      <c r="F52" s="13"/>
      <c r="G52" s="13"/>
    </row>
    <row r="53" spans="2:7" x14ac:dyDescent="0.3">
      <c r="B53" s="13"/>
      <c r="C53" s="13"/>
      <c r="D53" s="13"/>
      <c r="E53" s="13"/>
      <c r="F53" s="13"/>
      <c r="G53" s="13"/>
    </row>
    <row r="54" spans="2:7" x14ac:dyDescent="0.3">
      <c r="B54" s="13"/>
      <c r="C54" s="13"/>
      <c r="D54" s="13"/>
      <c r="E54" s="13"/>
      <c r="F54" s="13"/>
      <c r="G54" s="13"/>
    </row>
    <row r="55" spans="2:7" x14ac:dyDescent="0.3">
      <c r="B55" s="13"/>
      <c r="C55" s="13"/>
      <c r="D55" s="13"/>
      <c r="E55" s="13"/>
      <c r="F55" s="13"/>
      <c r="G55" s="13"/>
    </row>
    <row r="56" spans="2:7" x14ac:dyDescent="0.3">
      <c r="B56" s="13"/>
      <c r="C56" s="13"/>
      <c r="D56" s="13"/>
      <c r="E56" s="13"/>
      <c r="F56" s="13"/>
      <c r="G56" s="13"/>
    </row>
  </sheetData>
  <mergeCells count="2">
    <mergeCell ref="B2:G2"/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6D73-7FE9-4207-A4C4-9B9ECBCB805C}">
  <dimension ref="A1:AP73"/>
  <sheetViews>
    <sheetView topLeftCell="A43" workbookViewId="0">
      <selection activeCell="B1" sqref="B1:E1"/>
    </sheetView>
  </sheetViews>
  <sheetFormatPr defaultRowHeight="14.4" x14ac:dyDescent="0.3"/>
  <cols>
    <col min="1" max="1" width="14.77734375" style="24" customWidth="1"/>
    <col min="2" max="2" width="75.77734375" customWidth="1"/>
    <col min="3" max="3" width="7.77734375" style="24" customWidth="1"/>
    <col min="4" max="4" width="14.77734375" style="24" customWidth="1"/>
    <col min="5" max="5" width="70.77734375" customWidth="1"/>
    <col min="6" max="6" width="7.77734375" customWidth="1"/>
  </cols>
  <sheetData>
    <row r="1" spans="1:6" s="24" customFormat="1" ht="39" customHeight="1" thickBot="1" x14ac:dyDescent="0.7">
      <c r="A1" s="25"/>
      <c r="B1" s="138" t="s">
        <v>331</v>
      </c>
      <c r="C1" s="139"/>
      <c r="D1" s="139"/>
      <c r="E1" s="140"/>
      <c r="F1" s="25"/>
    </row>
    <row r="2" spans="1:6" ht="37.049999999999997" customHeight="1" thickBot="1" x14ac:dyDescent="0.75">
      <c r="A2" s="25"/>
      <c r="B2" s="141" t="s">
        <v>166</v>
      </c>
      <c r="C2" s="142"/>
      <c r="D2" s="142"/>
      <c r="E2" s="143"/>
      <c r="F2" s="25"/>
    </row>
    <row r="3" spans="1:6" ht="19.95" customHeight="1" x14ac:dyDescent="0.45">
      <c r="A3" s="25"/>
      <c r="B3" s="81" t="s">
        <v>167</v>
      </c>
      <c r="C3" s="82"/>
      <c r="D3" s="82"/>
      <c r="E3" s="83" t="s">
        <v>168</v>
      </c>
      <c r="F3" s="25"/>
    </row>
    <row r="4" spans="1:6" ht="19.95" customHeight="1" x14ac:dyDescent="0.35">
      <c r="A4" s="25"/>
      <c r="B4" s="40" t="s">
        <v>169</v>
      </c>
      <c r="C4" s="38"/>
      <c r="D4" s="38"/>
      <c r="E4" s="41" t="s">
        <v>170</v>
      </c>
      <c r="F4" s="25"/>
    </row>
    <row r="5" spans="1:6" ht="19.95" customHeight="1" x14ac:dyDescent="0.35">
      <c r="A5" s="25"/>
      <c r="B5" s="42" t="s">
        <v>171</v>
      </c>
      <c r="C5" s="39"/>
      <c r="D5" s="39"/>
      <c r="E5" s="41" t="s">
        <v>172</v>
      </c>
      <c r="F5" s="25"/>
    </row>
    <row r="6" spans="1:6" ht="19.95" customHeight="1" x14ac:dyDescent="0.35">
      <c r="A6" s="25"/>
      <c r="B6" s="40" t="s">
        <v>173</v>
      </c>
      <c r="C6" s="38"/>
      <c r="D6" s="38"/>
      <c r="E6" s="41" t="s">
        <v>174</v>
      </c>
      <c r="F6" s="25"/>
    </row>
    <row r="7" spans="1:6" ht="19.95" customHeight="1" x14ac:dyDescent="0.35">
      <c r="A7" s="25"/>
      <c r="B7" s="40" t="s">
        <v>300</v>
      </c>
      <c r="C7" s="38"/>
      <c r="D7" s="38"/>
      <c r="E7" s="43" t="s">
        <v>175</v>
      </c>
      <c r="F7" s="25"/>
    </row>
    <row r="8" spans="1:6" ht="19.95" customHeight="1" x14ac:dyDescent="0.35">
      <c r="A8" s="25"/>
      <c r="B8" s="40" t="s">
        <v>301</v>
      </c>
      <c r="C8" s="38"/>
      <c r="D8" s="38"/>
      <c r="E8" s="43" t="s">
        <v>176</v>
      </c>
      <c r="F8" s="25"/>
    </row>
    <row r="9" spans="1:6" ht="19.95" customHeight="1" x14ac:dyDescent="0.35">
      <c r="A9" s="25"/>
      <c r="B9" s="40" t="s">
        <v>177</v>
      </c>
      <c r="C9" s="38"/>
      <c r="D9" s="38"/>
      <c r="E9" s="43" t="s">
        <v>178</v>
      </c>
      <c r="F9" s="25"/>
    </row>
    <row r="10" spans="1:6" ht="19.95" customHeight="1" x14ac:dyDescent="0.35">
      <c r="A10" s="25"/>
      <c r="B10" s="40" t="s">
        <v>179</v>
      </c>
      <c r="C10" s="38"/>
      <c r="D10" s="38"/>
      <c r="E10" s="44"/>
      <c r="F10" s="25"/>
    </row>
    <row r="11" spans="1:6" ht="19.95" customHeight="1" x14ac:dyDescent="0.35">
      <c r="A11" s="25"/>
      <c r="B11" s="42" t="s">
        <v>180</v>
      </c>
      <c r="C11" s="39"/>
      <c r="D11" s="39"/>
      <c r="E11" s="44"/>
      <c r="F11" s="25"/>
    </row>
    <row r="12" spans="1:6" ht="19.95" customHeight="1" x14ac:dyDescent="0.35">
      <c r="A12" s="25"/>
      <c r="B12" s="40" t="s">
        <v>181</v>
      </c>
      <c r="C12" s="38"/>
      <c r="D12" s="38"/>
      <c r="E12" s="44"/>
      <c r="F12" s="25"/>
    </row>
    <row r="13" spans="1:6" ht="19.95" customHeight="1" x14ac:dyDescent="0.35">
      <c r="A13" s="25"/>
      <c r="B13" s="40" t="s">
        <v>302</v>
      </c>
      <c r="C13" s="38"/>
      <c r="D13" s="38"/>
      <c r="E13" s="44"/>
      <c r="F13" s="25"/>
    </row>
    <row r="14" spans="1:6" ht="19.95" customHeight="1" x14ac:dyDescent="0.35">
      <c r="A14" s="25"/>
      <c r="B14" s="40" t="s">
        <v>303</v>
      </c>
      <c r="C14" s="38"/>
      <c r="D14" s="38"/>
      <c r="E14" s="44"/>
      <c r="F14" s="25"/>
    </row>
    <row r="15" spans="1:6" ht="19.95" customHeight="1" x14ac:dyDescent="0.35">
      <c r="A15" s="25"/>
      <c r="B15" s="40" t="s">
        <v>304</v>
      </c>
      <c r="C15" s="38"/>
      <c r="D15" s="38"/>
      <c r="E15" s="44"/>
      <c r="F15" s="25"/>
    </row>
    <row r="16" spans="1:6" ht="19.95" customHeight="1" x14ac:dyDescent="0.35">
      <c r="A16" s="25"/>
      <c r="B16" s="40" t="s">
        <v>305</v>
      </c>
      <c r="C16" s="38"/>
      <c r="D16" s="38"/>
      <c r="E16" s="44"/>
      <c r="F16" s="25"/>
    </row>
    <row r="17" spans="1:42" ht="19.95" customHeight="1" x14ac:dyDescent="0.35">
      <c r="A17" s="25"/>
      <c r="B17" s="40" t="s">
        <v>306</v>
      </c>
      <c r="C17" s="38"/>
      <c r="D17" s="38"/>
      <c r="E17" s="44"/>
      <c r="F17" s="25"/>
    </row>
    <row r="18" spans="1:42" ht="19.95" customHeight="1" x14ac:dyDescent="0.35">
      <c r="A18" s="25"/>
      <c r="B18" s="40" t="s">
        <v>182</v>
      </c>
      <c r="C18" s="38"/>
      <c r="D18" s="38"/>
      <c r="E18" s="44"/>
      <c r="F18" s="25"/>
    </row>
    <row r="19" spans="1:42" ht="19.95" customHeight="1" x14ac:dyDescent="0.35">
      <c r="A19" s="25"/>
      <c r="B19" s="40" t="s">
        <v>307</v>
      </c>
      <c r="C19" s="38"/>
      <c r="D19" s="38"/>
      <c r="E19" s="44"/>
      <c r="F19" s="25"/>
    </row>
    <row r="20" spans="1:42" ht="19.95" customHeight="1" x14ac:dyDescent="0.35">
      <c r="A20" s="25"/>
      <c r="B20" s="78" t="s">
        <v>299</v>
      </c>
      <c r="C20" s="38"/>
      <c r="D20" s="38"/>
      <c r="E20" s="44"/>
      <c r="F20" s="25"/>
    </row>
    <row r="21" spans="1:42" ht="19.95" customHeight="1" thickBot="1" x14ac:dyDescent="0.35">
      <c r="A21" s="25"/>
      <c r="B21" s="77"/>
      <c r="C21" s="25"/>
      <c r="D21" s="25"/>
      <c r="E21" s="84"/>
      <c r="F21" s="25"/>
    </row>
    <row r="22" spans="1:42" ht="28.8" x14ac:dyDescent="0.55000000000000004">
      <c r="A22" s="144" t="s">
        <v>200</v>
      </c>
      <c r="B22" s="145"/>
      <c r="C22" s="145"/>
      <c r="D22" s="145"/>
      <c r="E22" s="145"/>
      <c r="F22" s="146"/>
    </row>
    <row r="23" spans="1:42" s="24" customFormat="1" ht="28.8" x14ac:dyDescent="0.55000000000000004">
      <c r="A23" s="85" t="s">
        <v>298</v>
      </c>
      <c r="B23" s="79" t="s">
        <v>147</v>
      </c>
      <c r="C23" s="80" t="s">
        <v>136</v>
      </c>
      <c r="D23" s="80" t="s">
        <v>298</v>
      </c>
      <c r="E23" s="79" t="s">
        <v>161</v>
      </c>
      <c r="F23" s="86" t="s">
        <v>136</v>
      </c>
    </row>
    <row r="24" spans="1:42" ht="19.95" customHeight="1" x14ac:dyDescent="0.3">
      <c r="A24" s="23" t="s">
        <v>7</v>
      </c>
      <c r="B24" s="74" t="s">
        <v>228</v>
      </c>
      <c r="C24" s="29">
        <v>0.5</v>
      </c>
      <c r="D24" s="27" t="s">
        <v>274</v>
      </c>
      <c r="E24" s="27" t="s">
        <v>201</v>
      </c>
      <c r="F24" s="93">
        <v>1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</row>
    <row r="25" spans="1:42" ht="19.95" customHeight="1" x14ac:dyDescent="0.3">
      <c r="A25" s="23" t="s">
        <v>8</v>
      </c>
      <c r="B25" s="74" t="s">
        <v>229</v>
      </c>
      <c r="C25" s="29">
        <v>1</v>
      </c>
      <c r="D25" s="27" t="s">
        <v>275</v>
      </c>
      <c r="E25" s="27" t="s">
        <v>202</v>
      </c>
      <c r="F25" s="93"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</row>
    <row r="26" spans="1:42" ht="19.95" customHeight="1" x14ac:dyDescent="0.3">
      <c r="A26" s="23" t="s">
        <v>18</v>
      </c>
      <c r="B26" s="74" t="s">
        <v>230</v>
      </c>
      <c r="C26" s="29">
        <v>1</v>
      </c>
      <c r="D26" s="27" t="s">
        <v>276</v>
      </c>
      <c r="E26" s="27" t="s">
        <v>203</v>
      </c>
      <c r="F26" s="93">
        <v>1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</row>
    <row r="27" spans="1:42" ht="19.95" customHeight="1" x14ac:dyDescent="0.3">
      <c r="A27" s="23" t="s">
        <v>19</v>
      </c>
      <c r="B27" s="74" t="s">
        <v>231</v>
      </c>
      <c r="C27" s="29">
        <v>1</v>
      </c>
      <c r="D27" s="27" t="s">
        <v>277</v>
      </c>
      <c r="E27" s="27" t="s">
        <v>204</v>
      </c>
      <c r="F27" s="93">
        <v>1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</row>
    <row r="28" spans="1:42" ht="19.95" customHeight="1" x14ac:dyDescent="0.3">
      <c r="A28" s="23" t="s">
        <v>41</v>
      </c>
      <c r="B28" s="74" t="s">
        <v>232</v>
      </c>
      <c r="C28" s="29">
        <v>0.5</v>
      </c>
      <c r="D28" s="27" t="s">
        <v>278</v>
      </c>
      <c r="E28" s="27" t="s">
        <v>205</v>
      </c>
      <c r="F28" s="93">
        <v>0.5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</row>
    <row r="29" spans="1:42" ht="19.95" customHeight="1" x14ac:dyDescent="0.3">
      <c r="A29" s="23" t="s">
        <v>45</v>
      </c>
      <c r="B29" s="74" t="s">
        <v>233</v>
      </c>
      <c r="C29" s="29">
        <v>0.16667000000000001</v>
      </c>
      <c r="D29" s="27" t="s">
        <v>279</v>
      </c>
      <c r="E29" s="27" t="s">
        <v>206</v>
      </c>
      <c r="F29" s="93">
        <v>0.25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</row>
    <row r="30" spans="1:42" ht="19.95" customHeight="1" x14ac:dyDescent="0.3">
      <c r="A30" s="23" t="s">
        <v>14</v>
      </c>
      <c r="B30" s="74" t="s">
        <v>234</v>
      </c>
      <c r="C30" s="29">
        <v>1.5</v>
      </c>
      <c r="D30" s="27" t="s">
        <v>280</v>
      </c>
      <c r="E30" s="27" t="s">
        <v>207</v>
      </c>
      <c r="F30" s="93"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</row>
    <row r="31" spans="1:42" ht="19.95" customHeight="1" x14ac:dyDescent="0.3">
      <c r="A31" s="23" t="s">
        <v>16</v>
      </c>
      <c r="B31" s="74" t="s">
        <v>235</v>
      </c>
      <c r="C31" s="29">
        <v>1</v>
      </c>
      <c r="D31" s="27" t="s">
        <v>281</v>
      </c>
      <c r="E31" s="27" t="s">
        <v>208</v>
      </c>
      <c r="F31" s="93">
        <v>0.75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</row>
    <row r="32" spans="1:42" ht="19.95" customHeight="1" x14ac:dyDescent="0.3">
      <c r="A32" s="23" t="s">
        <v>12</v>
      </c>
      <c r="B32" s="74" t="s">
        <v>236</v>
      </c>
      <c r="C32" s="29">
        <v>1</v>
      </c>
      <c r="D32" s="27" t="s">
        <v>282</v>
      </c>
      <c r="E32" s="27" t="s">
        <v>209</v>
      </c>
      <c r="F32" s="93">
        <v>0.75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</row>
    <row r="33" spans="1:42" ht="19.95" customHeight="1" x14ac:dyDescent="0.3">
      <c r="A33" s="23" t="s">
        <v>47</v>
      </c>
      <c r="B33" s="74" t="s">
        <v>237</v>
      </c>
      <c r="C33" s="29">
        <v>0.5</v>
      </c>
      <c r="D33" s="27" t="s">
        <v>67</v>
      </c>
      <c r="E33" s="27" t="s">
        <v>210</v>
      </c>
      <c r="F33" s="93">
        <v>1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</row>
    <row r="34" spans="1:42" s="24" customFormat="1" ht="19.95" customHeight="1" x14ac:dyDescent="0.3">
      <c r="A34" s="23" t="s">
        <v>10</v>
      </c>
      <c r="B34" s="74" t="s">
        <v>270</v>
      </c>
      <c r="C34" s="29">
        <v>0.5</v>
      </c>
      <c r="D34" s="27" t="s">
        <v>68</v>
      </c>
      <c r="E34" s="27" t="s">
        <v>211</v>
      </c>
      <c r="F34" s="93">
        <v>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</row>
    <row r="35" spans="1:42" ht="19.95" customHeight="1" x14ac:dyDescent="0.3">
      <c r="A35" s="23" t="s">
        <v>23</v>
      </c>
      <c r="B35" s="74" t="s">
        <v>238</v>
      </c>
      <c r="C35" s="29">
        <v>1</v>
      </c>
      <c r="D35" s="27" t="s">
        <v>283</v>
      </c>
      <c r="E35" s="27" t="s">
        <v>212</v>
      </c>
      <c r="F35" s="93">
        <v>1.5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</row>
    <row r="36" spans="1:42" ht="19.95" customHeight="1" x14ac:dyDescent="0.3">
      <c r="A36" s="23" t="s">
        <v>25</v>
      </c>
      <c r="B36" s="74" t="s">
        <v>239</v>
      </c>
      <c r="C36" s="29">
        <v>1</v>
      </c>
      <c r="D36" s="27" t="s">
        <v>284</v>
      </c>
      <c r="E36" s="27" t="s">
        <v>213</v>
      </c>
      <c r="F36" s="93">
        <v>0.75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</row>
    <row r="37" spans="1:42" ht="19.95" customHeight="1" x14ac:dyDescent="0.3">
      <c r="A37" s="23" t="s">
        <v>27</v>
      </c>
      <c r="B37" s="74" t="s">
        <v>240</v>
      </c>
      <c r="C37" s="29">
        <v>1</v>
      </c>
      <c r="D37" s="27" t="s">
        <v>285</v>
      </c>
      <c r="E37" s="27" t="s">
        <v>214</v>
      </c>
      <c r="F37" s="93"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</row>
    <row r="38" spans="1:42" ht="19.95" customHeight="1" x14ac:dyDescent="0.3">
      <c r="A38" s="23" t="s">
        <v>29</v>
      </c>
      <c r="B38" s="74" t="s">
        <v>241</v>
      </c>
      <c r="C38" s="29">
        <v>0.66666999999999998</v>
      </c>
      <c r="D38" s="27" t="s">
        <v>286</v>
      </c>
      <c r="E38" s="27" t="s">
        <v>215</v>
      </c>
      <c r="F38" s="93">
        <v>0.5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</row>
    <row r="39" spans="1:42" ht="19.95" customHeight="1" x14ac:dyDescent="0.3">
      <c r="A39" s="23" t="s">
        <v>31</v>
      </c>
      <c r="B39" s="74" t="s">
        <v>242</v>
      </c>
      <c r="C39" s="29">
        <v>1.32</v>
      </c>
      <c r="D39" s="27" t="s">
        <v>287</v>
      </c>
      <c r="E39" s="27" t="s">
        <v>216</v>
      </c>
      <c r="F39" s="93">
        <v>0.5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</row>
    <row r="40" spans="1:42" ht="19.95" customHeight="1" x14ac:dyDescent="0.3">
      <c r="A40" s="23" t="s">
        <v>33</v>
      </c>
      <c r="B40" s="74" t="s">
        <v>243</v>
      </c>
      <c r="C40" s="29">
        <v>1</v>
      </c>
      <c r="D40" s="27" t="s">
        <v>288</v>
      </c>
      <c r="E40" s="27" t="s">
        <v>217</v>
      </c>
      <c r="F40" s="93">
        <v>0.3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</row>
    <row r="41" spans="1:42" s="24" customFormat="1" ht="19.95" customHeight="1" x14ac:dyDescent="0.3">
      <c r="A41" s="23" t="s">
        <v>35</v>
      </c>
      <c r="B41" s="74" t="s">
        <v>271</v>
      </c>
      <c r="C41" s="29">
        <v>0.15</v>
      </c>
      <c r="D41" s="27" t="s">
        <v>89</v>
      </c>
      <c r="E41" s="27" t="s">
        <v>218</v>
      </c>
      <c r="F41" s="93">
        <v>0.8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</row>
    <row r="42" spans="1:42" ht="19.95" customHeight="1" x14ac:dyDescent="0.3">
      <c r="A42" s="23" t="s">
        <v>137</v>
      </c>
      <c r="B42" s="74" t="s">
        <v>244</v>
      </c>
      <c r="C42" s="29">
        <v>1</v>
      </c>
      <c r="D42" s="27" t="s">
        <v>289</v>
      </c>
      <c r="E42" s="27" t="s">
        <v>219</v>
      </c>
      <c r="F42" s="93">
        <v>1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</row>
    <row r="43" spans="1:42" s="24" customFormat="1" ht="19.95" customHeight="1" x14ac:dyDescent="0.3">
      <c r="A43" s="23" t="s">
        <v>37</v>
      </c>
      <c r="B43" s="74" t="s">
        <v>272</v>
      </c>
      <c r="C43" s="29">
        <v>1</v>
      </c>
      <c r="D43" s="27" t="s">
        <v>290</v>
      </c>
      <c r="E43" s="27" t="s">
        <v>220</v>
      </c>
      <c r="F43" s="93">
        <v>0.25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</row>
    <row r="44" spans="1:42" s="24" customFormat="1" ht="19.95" customHeight="1" x14ac:dyDescent="0.3">
      <c r="A44" s="23" t="s">
        <v>39</v>
      </c>
      <c r="B44" s="74" t="s">
        <v>273</v>
      </c>
      <c r="C44" s="29">
        <v>1</v>
      </c>
      <c r="D44" s="27" t="s">
        <v>291</v>
      </c>
      <c r="E44" s="27" t="s">
        <v>221</v>
      </c>
      <c r="F44" s="93">
        <v>0.75</v>
      </c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</row>
    <row r="45" spans="1:42" ht="19.95" customHeight="1" x14ac:dyDescent="0.3">
      <c r="A45" s="23" t="s">
        <v>1</v>
      </c>
      <c r="B45" s="74" t="s">
        <v>245</v>
      </c>
      <c r="C45" s="29">
        <v>0.5</v>
      </c>
      <c r="D45" s="27" t="s">
        <v>292</v>
      </c>
      <c r="E45" s="27" t="s">
        <v>222</v>
      </c>
      <c r="F45" s="93">
        <v>1</v>
      </c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</row>
    <row r="46" spans="1:42" ht="19.95" customHeight="1" x14ac:dyDescent="0.3">
      <c r="A46" s="23" t="s">
        <v>49</v>
      </c>
      <c r="B46" s="74" t="s">
        <v>246</v>
      </c>
      <c r="C46" s="29">
        <v>1</v>
      </c>
      <c r="D46" s="27" t="s">
        <v>293</v>
      </c>
      <c r="E46" s="27" t="s">
        <v>223</v>
      </c>
      <c r="F46" s="93">
        <v>1</v>
      </c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7" spans="1:42" ht="19.95" customHeight="1" x14ac:dyDescent="0.3">
      <c r="A47" s="23" t="s">
        <v>21</v>
      </c>
      <c r="B47" s="74" t="s">
        <v>247</v>
      </c>
      <c r="C47" s="29">
        <v>0.1</v>
      </c>
      <c r="D47" s="27" t="s">
        <v>294</v>
      </c>
      <c r="E47" s="27" t="s">
        <v>224</v>
      </c>
      <c r="F47" s="93">
        <v>1</v>
      </c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</row>
    <row r="48" spans="1:42" ht="19.95" customHeight="1" x14ac:dyDescent="0.3">
      <c r="A48" s="23" t="s">
        <v>6</v>
      </c>
      <c r="B48" s="74" t="s">
        <v>248</v>
      </c>
      <c r="C48" s="29">
        <v>0.25</v>
      </c>
      <c r="D48" s="27" t="s">
        <v>295</v>
      </c>
      <c r="E48" s="27" t="s">
        <v>225</v>
      </c>
      <c r="F48" s="93">
        <v>0.8</v>
      </c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</row>
    <row r="49" spans="1:42" ht="19.95" customHeight="1" x14ac:dyDescent="0.3">
      <c r="A49" s="23" t="s">
        <v>2</v>
      </c>
      <c r="B49" s="74" t="s">
        <v>249</v>
      </c>
      <c r="C49" s="29">
        <v>0.25</v>
      </c>
      <c r="D49" s="27" t="s">
        <v>296</v>
      </c>
      <c r="E49" s="27" t="s">
        <v>226</v>
      </c>
      <c r="F49" s="93">
        <v>1</v>
      </c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</row>
    <row r="50" spans="1:42" ht="19.95" customHeight="1" x14ac:dyDescent="0.3">
      <c r="A50" s="23" t="s">
        <v>0</v>
      </c>
      <c r="B50" s="74" t="s">
        <v>250</v>
      </c>
      <c r="C50" s="29">
        <v>0.25</v>
      </c>
      <c r="D50" s="27" t="s">
        <v>297</v>
      </c>
      <c r="E50" s="27" t="s">
        <v>227</v>
      </c>
      <c r="F50" s="93">
        <v>1</v>
      </c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</row>
    <row r="51" spans="1:42" ht="19.95" customHeight="1" x14ac:dyDescent="0.3">
      <c r="A51" s="23" t="s">
        <v>4</v>
      </c>
      <c r="B51" s="74" t="s">
        <v>251</v>
      </c>
      <c r="C51" s="29">
        <v>0.25</v>
      </c>
      <c r="D51" s="74" t="s">
        <v>148</v>
      </c>
      <c r="E51" s="74" t="s">
        <v>253</v>
      </c>
      <c r="F51" s="93">
        <v>0.7</v>
      </c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</row>
    <row r="52" spans="1:42" ht="19.95" customHeight="1" x14ac:dyDescent="0.3">
      <c r="A52" s="23" t="s">
        <v>43</v>
      </c>
      <c r="B52" s="74" t="s">
        <v>252</v>
      </c>
      <c r="C52" s="29">
        <v>0.25</v>
      </c>
      <c r="D52" s="28"/>
      <c r="E52" s="28"/>
      <c r="F52" s="52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</row>
    <row r="53" spans="1:42" ht="19.95" customHeight="1" x14ac:dyDescent="0.3">
      <c r="A53" s="23"/>
      <c r="B53" s="74"/>
      <c r="C53" s="98"/>
      <c r="D53" s="76"/>
      <c r="E53" s="28"/>
      <c r="F53" s="52"/>
      <c r="G53" s="7"/>
      <c r="H53" s="7"/>
    </row>
    <row r="54" spans="1:42" s="24" customFormat="1" ht="28.8" x14ac:dyDescent="0.55000000000000004">
      <c r="A54" s="23"/>
      <c r="B54" s="100" t="s">
        <v>150</v>
      </c>
      <c r="C54" s="98"/>
      <c r="D54" s="76"/>
      <c r="E54" s="27"/>
      <c r="F54" s="56"/>
      <c r="G54" s="7"/>
      <c r="H54" s="7"/>
    </row>
    <row r="55" spans="1:42" ht="19.95" customHeight="1" x14ac:dyDescent="0.3">
      <c r="A55" s="55" t="s">
        <v>151</v>
      </c>
      <c r="B55" s="74" t="s">
        <v>257</v>
      </c>
      <c r="C55" s="69">
        <v>0.75</v>
      </c>
      <c r="D55" s="11"/>
      <c r="E55" s="76"/>
      <c r="F55" s="87"/>
    </row>
    <row r="56" spans="1:42" ht="19.95" customHeight="1" x14ac:dyDescent="0.3">
      <c r="A56" s="55" t="s">
        <v>155</v>
      </c>
      <c r="B56" s="74" t="s">
        <v>258</v>
      </c>
      <c r="C56" s="69">
        <v>0.25</v>
      </c>
      <c r="D56" s="11"/>
      <c r="E56" s="27"/>
      <c r="F56" s="56"/>
    </row>
    <row r="57" spans="1:42" ht="19.95" customHeight="1" thickBot="1" x14ac:dyDescent="0.35">
      <c r="A57" s="101" t="s">
        <v>156</v>
      </c>
      <c r="B57" s="102" t="s">
        <v>259</v>
      </c>
      <c r="C57" s="99">
        <v>1.25</v>
      </c>
      <c r="D57" s="57"/>
      <c r="E57" s="58"/>
      <c r="F57" s="59"/>
    </row>
    <row r="58" spans="1:42" ht="19.95" customHeight="1" thickBot="1" x14ac:dyDescent="0.35">
      <c r="A58" s="25"/>
      <c r="B58" s="26"/>
      <c r="C58" s="31"/>
      <c r="D58" s="31"/>
      <c r="E58" s="26"/>
      <c r="F58" s="31"/>
    </row>
    <row r="59" spans="1:42" ht="19.95" customHeight="1" thickBot="1" x14ac:dyDescent="0.35">
      <c r="A59" s="25"/>
      <c r="B59" s="68" t="s">
        <v>330</v>
      </c>
      <c r="C59" s="32">
        <f>SUM(C24:C57)</f>
        <v>22.90334</v>
      </c>
      <c r="D59" s="67"/>
      <c r="E59" s="26"/>
      <c r="F59" s="32">
        <f>SUM(F24:F58)</f>
        <v>23.1</v>
      </c>
      <c r="G59" s="35">
        <f>C59+F59</f>
        <v>46.003340000000001</v>
      </c>
    </row>
    <row r="60" spans="1:42" ht="19.95" customHeight="1" thickBot="1" x14ac:dyDescent="0.35">
      <c r="B60" s="68" t="s">
        <v>329</v>
      </c>
      <c r="C60" s="35">
        <v>6.77</v>
      </c>
      <c r="D60" s="88"/>
      <c r="E60" s="24"/>
      <c r="F60" s="35">
        <v>5.3</v>
      </c>
      <c r="G60" s="35">
        <f>C60+F60</f>
        <v>12.07</v>
      </c>
    </row>
    <row r="61" spans="1:42" s="24" customFormat="1" ht="19.95" customHeight="1" x14ac:dyDescent="0.3">
      <c r="B61" s="68"/>
      <c r="C61" s="88"/>
      <c r="D61" s="88"/>
      <c r="F61" s="88"/>
      <c r="G61" s="88"/>
    </row>
    <row r="62" spans="1:42" ht="19.95" customHeight="1" x14ac:dyDescent="0.3">
      <c r="B62" s="105" t="s">
        <v>132</v>
      </c>
      <c r="C62" s="106">
        <f>C59+C60</f>
        <v>29.67334</v>
      </c>
      <c r="D62" s="13"/>
      <c r="E62" s="13"/>
      <c r="F62" s="106">
        <f t="shared" ref="F62:G62" si="0">F59+F60</f>
        <v>28.400000000000002</v>
      </c>
      <c r="G62" s="106">
        <f t="shared" si="0"/>
        <v>58.073340000000002</v>
      </c>
    </row>
    <row r="63" spans="1:42" x14ac:dyDescent="0.3">
      <c r="C63" s="13"/>
      <c r="D63" s="13"/>
      <c r="E63" s="13"/>
      <c r="F63" s="13"/>
    </row>
    <row r="64" spans="1:42" x14ac:dyDescent="0.3">
      <c r="B64" s="13"/>
      <c r="C64" s="13"/>
      <c r="D64" s="13"/>
      <c r="E64" s="13"/>
      <c r="F64" s="13"/>
    </row>
    <row r="65" spans="2:6" x14ac:dyDescent="0.3">
      <c r="B65" s="13"/>
      <c r="C65" s="13"/>
      <c r="D65" s="13"/>
      <c r="E65" s="13"/>
      <c r="F65" s="13"/>
    </row>
    <row r="66" spans="2:6" x14ac:dyDescent="0.3">
      <c r="B66" s="13"/>
      <c r="C66" s="13"/>
      <c r="D66" s="13"/>
      <c r="E66" s="13"/>
      <c r="F66" s="13"/>
    </row>
    <row r="67" spans="2:6" x14ac:dyDescent="0.3">
      <c r="B67" s="13"/>
      <c r="C67" s="13"/>
      <c r="D67" s="13"/>
      <c r="E67" s="13"/>
      <c r="F67" s="13"/>
    </row>
    <row r="68" spans="2:6" x14ac:dyDescent="0.3">
      <c r="B68" s="13"/>
      <c r="C68" s="13"/>
      <c r="D68" s="13"/>
      <c r="E68" s="13"/>
      <c r="F68" s="13"/>
    </row>
    <row r="69" spans="2:6" x14ac:dyDescent="0.3">
      <c r="B69" s="13"/>
      <c r="C69" s="13"/>
      <c r="D69" s="13"/>
      <c r="E69" s="13"/>
      <c r="F69" s="13"/>
    </row>
    <row r="70" spans="2:6" x14ac:dyDescent="0.3">
      <c r="B70" s="13"/>
      <c r="C70" s="13"/>
      <c r="D70" s="13"/>
      <c r="E70" s="13"/>
      <c r="F70" s="13"/>
    </row>
    <row r="71" spans="2:6" x14ac:dyDescent="0.3">
      <c r="B71" s="13"/>
      <c r="C71" s="13"/>
      <c r="D71" s="13"/>
      <c r="E71" s="13"/>
      <c r="F71" s="13"/>
    </row>
    <row r="72" spans="2:6" x14ac:dyDescent="0.3">
      <c r="B72" s="13"/>
      <c r="C72" s="13"/>
      <c r="D72" s="13"/>
      <c r="E72" s="13"/>
      <c r="F72" s="13"/>
    </row>
    <row r="73" spans="2:6" x14ac:dyDescent="0.3">
      <c r="B73" s="13"/>
      <c r="C73" s="13"/>
      <c r="D73" s="13"/>
      <c r="E73" s="13"/>
      <c r="F73" s="13"/>
    </row>
  </sheetData>
  <mergeCells count="3">
    <mergeCell ref="B1:E1"/>
    <mergeCell ref="B2:E2"/>
    <mergeCell ref="A22:F2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76C9-1DBA-4B90-B12C-C64EAD999AA9}">
  <dimension ref="A1:AL53"/>
  <sheetViews>
    <sheetView topLeftCell="A17" workbookViewId="0">
      <selection activeCell="B13" sqref="B13:F13"/>
    </sheetView>
  </sheetViews>
  <sheetFormatPr defaultRowHeight="14.4" x14ac:dyDescent="0.3"/>
  <cols>
    <col min="1" max="1" width="14.77734375" style="24" customWidth="1"/>
    <col min="2" max="2" width="75.77734375" style="24" customWidth="1"/>
    <col min="3" max="3" width="7.77734375" style="24" customWidth="1"/>
    <col min="4" max="4" width="14.77734375" style="24" customWidth="1"/>
    <col min="5" max="5" width="70.77734375" style="24" customWidth="1"/>
    <col min="6" max="6" width="7.77734375" style="24" customWidth="1"/>
    <col min="7" max="16384" width="8.88671875" style="24"/>
  </cols>
  <sheetData>
    <row r="1" spans="1:38" ht="39" customHeight="1" thickBot="1" x14ac:dyDescent="0.7">
      <c r="B1" s="138" t="s">
        <v>331</v>
      </c>
      <c r="C1" s="139"/>
      <c r="D1" s="139"/>
      <c r="E1" s="140"/>
    </row>
    <row r="2" spans="1:38" ht="37.049999999999997" customHeight="1" x14ac:dyDescent="0.7">
      <c r="B2" s="150" t="s">
        <v>183</v>
      </c>
      <c r="C2" s="151"/>
      <c r="D2" s="151"/>
      <c r="E2" s="152"/>
    </row>
    <row r="3" spans="1:38" ht="19.95" customHeight="1" x14ac:dyDescent="0.45">
      <c r="B3" s="47" t="s">
        <v>184</v>
      </c>
      <c r="C3" s="37"/>
      <c r="D3" s="37"/>
      <c r="E3" s="48" t="s">
        <v>185</v>
      </c>
    </row>
    <row r="4" spans="1:38" ht="19.95" customHeight="1" x14ac:dyDescent="0.35">
      <c r="B4" s="49" t="s">
        <v>186</v>
      </c>
      <c r="C4" s="39"/>
      <c r="D4" s="39"/>
      <c r="E4" s="50" t="s">
        <v>187</v>
      </c>
    </row>
    <row r="5" spans="1:38" ht="19.95" customHeight="1" x14ac:dyDescent="0.35">
      <c r="B5" s="49" t="s">
        <v>188</v>
      </c>
      <c r="C5" s="39"/>
      <c r="D5" s="39"/>
      <c r="E5" s="50" t="s">
        <v>189</v>
      </c>
    </row>
    <row r="6" spans="1:38" ht="19.95" customHeight="1" x14ac:dyDescent="0.35">
      <c r="B6" s="49" t="s">
        <v>190</v>
      </c>
      <c r="C6" s="39"/>
      <c r="D6" s="39"/>
      <c r="E6" s="50" t="s">
        <v>191</v>
      </c>
    </row>
    <row r="7" spans="1:38" ht="19.95" customHeight="1" x14ac:dyDescent="0.35">
      <c r="B7" s="49" t="s">
        <v>192</v>
      </c>
      <c r="C7" s="39"/>
      <c r="D7" s="39"/>
      <c r="E7" s="50" t="s">
        <v>193</v>
      </c>
    </row>
    <row r="8" spans="1:38" ht="19.95" customHeight="1" x14ac:dyDescent="0.35">
      <c r="B8" s="49" t="s">
        <v>194</v>
      </c>
      <c r="C8" s="39"/>
      <c r="D8" s="39"/>
      <c r="E8" s="50" t="s">
        <v>195</v>
      </c>
    </row>
    <row r="9" spans="1:38" ht="19.95" customHeight="1" x14ac:dyDescent="0.35">
      <c r="B9" s="49" t="s">
        <v>196</v>
      </c>
      <c r="C9" s="39"/>
      <c r="D9" s="39"/>
      <c r="E9" s="50" t="s">
        <v>308</v>
      </c>
    </row>
    <row r="10" spans="1:38" ht="19.95" customHeight="1" x14ac:dyDescent="0.35">
      <c r="B10" s="49" t="s">
        <v>197</v>
      </c>
      <c r="C10" s="39"/>
      <c r="D10" s="39"/>
      <c r="E10" s="50" t="s">
        <v>198</v>
      </c>
    </row>
    <row r="11" spans="1:38" ht="19.95" customHeight="1" x14ac:dyDescent="0.35">
      <c r="B11" s="15"/>
      <c r="C11" s="26"/>
      <c r="D11" s="26"/>
      <c r="E11" s="50" t="s">
        <v>199</v>
      </c>
    </row>
    <row r="12" spans="1:38" ht="19.95" customHeight="1" thickBot="1" x14ac:dyDescent="0.4">
      <c r="B12" s="45"/>
      <c r="C12" s="46"/>
      <c r="D12" s="46"/>
      <c r="E12" s="51"/>
    </row>
    <row r="13" spans="1:38" ht="29.4" thickBot="1" x14ac:dyDescent="0.6">
      <c r="B13" s="147" t="s">
        <v>200</v>
      </c>
      <c r="C13" s="148"/>
      <c r="D13" s="148"/>
      <c r="E13" s="148"/>
      <c r="F13" s="149"/>
    </row>
    <row r="14" spans="1:38" ht="28.8" x14ac:dyDescent="0.55000000000000004">
      <c r="A14" s="22"/>
      <c r="B14" s="89" t="s">
        <v>112</v>
      </c>
      <c r="C14" s="90" t="s">
        <v>136</v>
      </c>
      <c r="D14" s="90"/>
      <c r="E14" s="89" t="s">
        <v>260</v>
      </c>
      <c r="F14" s="91" t="s">
        <v>136</v>
      </c>
    </row>
    <row r="15" spans="1:38" ht="19.95" customHeight="1" x14ac:dyDescent="0.3">
      <c r="A15" s="55" t="s">
        <v>117</v>
      </c>
      <c r="B15" s="74" t="s">
        <v>261</v>
      </c>
      <c r="C15" s="29">
        <v>2</v>
      </c>
      <c r="D15" s="74" t="s">
        <v>124</v>
      </c>
      <c r="E15" s="74" t="s">
        <v>315</v>
      </c>
      <c r="F15" s="93">
        <v>1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1:38" ht="19.95" customHeight="1" x14ac:dyDescent="0.3">
      <c r="A16" s="55" t="s">
        <v>309</v>
      </c>
      <c r="B16" s="74" t="s">
        <v>262</v>
      </c>
      <c r="C16" s="29">
        <v>1</v>
      </c>
      <c r="D16" s="74" t="s">
        <v>125</v>
      </c>
      <c r="E16" s="74" t="s">
        <v>316</v>
      </c>
      <c r="F16" s="93">
        <v>0.8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1:38" ht="19.95" customHeight="1" x14ac:dyDescent="0.3">
      <c r="A17" s="55" t="s">
        <v>313</v>
      </c>
      <c r="B17" s="74" t="s">
        <v>266</v>
      </c>
      <c r="C17" s="29">
        <v>0.5</v>
      </c>
      <c r="D17" s="74" t="s">
        <v>128</v>
      </c>
      <c r="E17" s="74" t="s">
        <v>318</v>
      </c>
      <c r="F17" s="93">
        <v>1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 ht="19.95" customHeight="1" x14ac:dyDescent="0.3">
      <c r="A18" s="55" t="s">
        <v>310</v>
      </c>
      <c r="B18" s="74" t="s">
        <v>263</v>
      </c>
      <c r="C18" s="29">
        <v>0.66666999999999998</v>
      </c>
      <c r="D18" s="74" t="s">
        <v>126</v>
      </c>
      <c r="E18" s="74" t="s">
        <v>319</v>
      </c>
      <c r="F18" s="93">
        <v>1.5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 ht="19.95" customHeight="1" x14ac:dyDescent="0.3">
      <c r="A19" s="55" t="s">
        <v>311</v>
      </c>
      <c r="B19" s="74" t="s">
        <v>264</v>
      </c>
      <c r="C19" s="29">
        <v>1.1499999999999999</v>
      </c>
      <c r="D19" s="74" t="s">
        <v>144</v>
      </c>
      <c r="E19" s="74" t="s">
        <v>325</v>
      </c>
      <c r="F19" s="93">
        <v>1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8" ht="19.95" customHeight="1" x14ac:dyDescent="0.3">
      <c r="A20" s="55" t="s">
        <v>312</v>
      </c>
      <c r="B20" s="74" t="s">
        <v>265</v>
      </c>
      <c r="C20" s="29">
        <v>0.7</v>
      </c>
      <c r="D20" s="76"/>
      <c r="E20" s="76"/>
      <c r="F20" s="87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ht="19.95" customHeight="1" x14ac:dyDescent="0.3">
      <c r="A21" s="55" t="s">
        <v>314</v>
      </c>
      <c r="B21" s="74" t="s">
        <v>267</v>
      </c>
      <c r="C21" s="29">
        <v>0.75</v>
      </c>
      <c r="D21" s="74"/>
      <c r="E21" s="74"/>
      <c r="F21" s="9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ht="19.95" customHeight="1" x14ac:dyDescent="0.3">
      <c r="A22" s="55"/>
      <c r="B22" s="74"/>
      <c r="C22" s="29"/>
      <c r="D22" s="103" t="s">
        <v>117</v>
      </c>
      <c r="E22" s="103" t="s">
        <v>317</v>
      </c>
      <c r="F22" s="104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ht="19.95" customHeight="1" x14ac:dyDescent="0.3">
      <c r="A23" s="55"/>
      <c r="B23" s="74"/>
      <c r="C23" s="29"/>
      <c r="D23" s="103" t="s">
        <v>113</v>
      </c>
      <c r="E23" s="103" t="s">
        <v>320</v>
      </c>
      <c r="F23" s="104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ht="19.95" customHeight="1" x14ac:dyDescent="0.3">
      <c r="A24" s="55"/>
      <c r="B24" s="74"/>
      <c r="C24" s="29"/>
      <c r="D24" s="103" t="s">
        <v>114</v>
      </c>
      <c r="E24" s="103" t="s">
        <v>321</v>
      </c>
      <c r="F24" s="104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ht="19.95" customHeight="1" x14ac:dyDescent="0.3">
      <c r="A25" s="53"/>
      <c r="B25" s="28"/>
      <c r="C25" s="30"/>
      <c r="D25" s="103" t="s">
        <v>115</v>
      </c>
      <c r="E25" s="103" t="s">
        <v>322</v>
      </c>
      <c r="F25" s="104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ht="19.95" customHeight="1" x14ac:dyDescent="0.3">
      <c r="A26" s="15"/>
      <c r="B26" s="27"/>
      <c r="C26" s="33"/>
      <c r="D26" s="103" t="s">
        <v>116</v>
      </c>
      <c r="E26" s="103" t="s">
        <v>323</v>
      </c>
      <c r="F26" s="104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8" ht="19.95" customHeight="1" thickBot="1" x14ac:dyDescent="0.35">
      <c r="A27" s="54"/>
      <c r="B27" s="58"/>
      <c r="C27" s="109"/>
      <c r="D27" s="110" t="s">
        <v>63</v>
      </c>
      <c r="E27" s="110" t="s">
        <v>324</v>
      </c>
      <c r="F27" s="111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38" ht="19.95" customHeight="1" thickBot="1" x14ac:dyDescent="0.35">
      <c r="C28" s="34"/>
      <c r="D28" s="34"/>
      <c r="F28" s="36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 ht="19.95" customHeight="1" thickBot="1" x14ac:dyDescent="0.35">
      <c r="C29" s="35">
        <f>SUM(C15:C25)</f>
        <v>6.7666700000000004</v>
      </c>
      <c r="D29" s="88"/>
      <c r="F29" s="35">
        <f>SUM(F15:F27)</f>
        <v>5.3</v>
      </c>
      <c r="G29" s="35">
        <f>C29+F29</f>
        <v>12.06667</v>
      </c>
    </row>
    <row r="30" spans="1:38" ht="19.95" customHeight="1" x14ac:dyDescent="0.3"/>
    <row r="31" spans="1:38" ht="19.95" customHeight="1" x14ac:dyDescent="0.3"/>
    <row r="32" spans="1:38" ht="19.95" customHeight="1" x14ac:dyDescent="0.3"/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19.95" customHeight="1" x14ac:dyDescent="0.3"/>
    <row r="46" ht="19.95" customHeight="1" x14ac:dyDescent="0.3"/>
    <row r="47" ht="19.95" customHeight="1" x14ac:dyDescent="0.3"/>
    <row r="48" ht="19.95" customHeight="1" x14ac:dyDescent="0.3"/>
    <row r="49" ht="19.95" customHeight="1" x14ac:dyDescent="0.3"/>
    <row r="50" ht="19.95" customHeight="1" x14ac:dyDescent="0.3"/>
    <row r="51" ht="19.95" customHeight="1" x14ac:dyDescent="0.3"/>
    <row r="52" ht="19.95" customHeight="1" x14ac:dyDescent="0.3"/>
    <row r="53" ht="19.95" customHeight="1" x14ac:dyDescent="0.3"/>
  </sheetData>
  <mergeCells count="3">
    <mergeCell ref="B1:E1"/>
    <mergeCell ref="B13:F13"/>
    <mergeCell ref="B2:E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9"/>
  <sheetViews>
    <sheetView topLeftCell="A19" workbookViewId="0">
      <selection activeCell="C3" sqref="C3:C31"/>
    </sheetView>
  </sheetViews>
  <sheetFormatPr defaultRowHeight="14.4" x14ac:dyDescent="0.3"/>
  <cols>
    <col min="1" max="1" width="15.44140625" bestFit="1" customWidth="1"/>
    <col min="2" max="2" width="68.88671875" bestFit="1" customWidth="1"/>
    <col min="3" max="3" width="13.109375" bestFit="1" customWidth="1"/>
  </cols>
  <sheetData>
    <row r="1" spans="1:4" s="4" customFormat="1" ht="23.4" x14ac:dyDescent="0.45">
      <c r="A1" s="70"/>
      <c r="B1" s="71" t="s">
        <v>56</v>
      </c>
      <c r="C1" s="72"/>
    </row>
    <row r="2" spans="1:4" s="1" customFormat="1" x14ac:dyDescent="0.3">
      <c r="A2" s="73" t="s">
        <v>157</v>
      </c>
      <c r="B2" s="73" t="s">
        <v>158</v>
      </c>
      <c r="C2" s="73" t="s">
        <v>139</v>
      </c>
    </row>
    <row r="3" spans="1:4" x14ac:dyDescent="0.3">
      <c r="A3" s="74" t="s">
        <v>7</v>
      </c>
      <c r="B3" s="74" t="s">
        <v>50</v>
      </c>
      <c r="C3" s="29">
        <v>0.5</v>
      </c>
      <c r="D3" s="1"/>
    </row>
    <row r="4" spans="1:4" x14ac:dyDescent="0.3">
      <c r="A4" s="74" t="s">
        <v>8</v>
      </c>
      <c r="B4" s="74" t="s">
        <v>9</v>
      </c>
      <c r="C4" s="29">
        <v>1</v>
      </c>
    </row>
    <row r="5" spans="1:4" x14ac:dyDescent="0.3">
      <c r="A5" s="74" t="s">
        <v>18</v>
      </c>
      <c r="B5" s="74" t="s">
        <v>51</v>
      </c>
      <c r="C5" s="29">
        <v>1</v>
      </c>
    </row>
    <row r="6" spans="1:4" x14ac:dyDescent="0.3">
      <c r="A6" s="74" t="s">
        <v>19</v>
      </c>
      <c r="B6" s="74" t="s">
        <v>20</v>
      </c>
      <c r="C6" s="29">
        <v>1</v>
      </c>
    </row>
    <row r="7" spans="1:4" x14ac:dyDescent="0.3">
      <c r="A7" s="74" t="s">
        <v>41</v>
      </c>
      <c r="B7" s="74" t="s">
        <v>42</v>
      </c>
      <c r="C7" s="29">
        <v>0.5</v>
      </c>
    </row>
    <row r="8" spans="1:4" x14ac:dyDescent="0.3">
      <c r="A8" s="74" t="s">
        <v>45</v>
      </c>
      <c r="B8" s="74" t="s">
        <v>46</v>
      </c>
      <c r="C8" s="29">
        <v>0.16667000000000001</v>
      </c>
    </row>
    <row r="9" spans="1:4" x14ac:dyDescent="0.3">
      <c r="A9" s="74" t="s">
        <v>10</v>
      </c>
      <c r="B9" s="74" t="s">
        <v>11</v>
      </c>
      <c r="C9" s="29">
        <v>1.5</v>
      </c>
    </row>
    <row r="10" spans="1:4" x14ac:dyDescent="0.3">
      <c r="A10" s="74" t="s">
        <v>14</v>
      </c>
      <c r="B10" s="74" t="s">
        <v>15</v>
      </c>
      <c r="C10" s="29">
        <v>1</v>
      </c>
    </row>
    <row r="11" spans="1:4" x14ac:dyDescent="0.3">
      <c r="A11" s="74" t="s">
        <v>16</v>
      </c>
      <c r="B11" s="74" t="s">
        <v>17</v>
      </c>
      <c r="C11" s="29">
        <v>1</v>
      </c>
    </row>
    <row r="12" spans="1:4" x14ac:dyDescent="0.3">
      <c r="A12" s="74" t="s">
        <v>12</v>
      </c>
      <c r="B12" s="74" t="s">
        <v>13</v>
      </c>
      <c r="C12" s="29">
        <v>0.5</v>
      </c>
    </row>
    <row r="13" spans="1:4" x14ac:dyDescent="0.3">
      <c r="A13" s="74" t="s">
        <v>47</v>
      </c>
      <c r="B13" s="74" t="s">
        <v>48</v>
      </c>
      <c r="C13" s="29">
        <v>0.5</v>
      </c>
    </row>
    <row r="14" spans="1:4" x14ac:dyDescent="0.3">
      <c r="A14" s="74" t="s">
        <v>23</v>
      </c>
      <c r="B14" s="74" t="s">
        <v>24</v>
      </c>
      <c r="C14" s="29">
        <v>1</v>
      </c>
    </row>
    <row r="15" spans="1:4" x14ac:dyDescent="0.3">
      <c r="A15" s="74" t="s">
        <v>25</v>
      </c>
      <c r="B15" s="74" t="s">
        <v>26</v>
      </c>
      <c r="C15" s="29">
        <v>1</v>
      </c>
    </row>
    <row r="16" spans="1:4" x14ac:dyDescent="0.3">
      <c r="A16" s="74" t="s">
        <v>27</v>
      </c>
      <c r="B16" s="74" t="s">
        <v>28</v>
      </c>
      <c r="C16" s="29">
        <v>1</v>
      </c>
    </row>
    <row r="17" spans="1:3" x14ac:dyDescent="0.3">
      <c r="A17" s="74" t="s">
        <v>29</v>
      </c>
      <c r="B17" s="74" t="s">
        <v>30</v>
      </c>
      <c r="C17" s="29">
        <v>0.66666999999999998</v>
      </c>
    </row>
    <row r="18" spans="1:3" x14ac:dyDescent="0.3">
      <c r="A18" s="74" t="s">
        <v>31</v>
      </c>
      <c r="B18" s="74" t="s">
        <v>32</v>
      </c>
      <c r="C18" s="29">
        <v>1.32</v>
      </c>
    </row>
    <row r="19" spans="1:3" x14ac:dyDescent="0.3">
      <c r="A19" s="74" t="s">
        <v>33</v>
      </c>
      <c r="B19" s="74" t="s">
        <v>34</v>
      </c>
      <c r="C19" s="29">
        <v>1</v>
      </c>
    </row>
    <row r="20" spans="1:3" x14ac:dyDescent="0.3">
      <c r="A20" s="74" t="s">
        <v>35</v>
      </c>
      <c r="B20" s="74" t="s">
        <v>36</v>
      </c>
      <c r="C20" s="29">
        <v>0.15</v>
      </c>
    </row>
    <row r="21" spans="1:3" x14ac:dyDescent="0.3">
      <c r="A21" s="74" t="s">
        <v>137</v>
      </c>
      <c r="B21" s="74" t="s">
        <v>138</v>
      </c>
      <c r="C21" s="29">
        <v>1</v>
      </c>
    </row>
    <row r="22" spans="1:3" x14ac:dyDescent="0.3">
      <c r="A22" s="74" t="s">
        <v>37</v>
      </c>
      <c r="B22" s="74" t="s">
        <v>38</v>
      </c>
      <c r="C22" s="29">
        <v>1</v>
      </c>
    </row>
    <row r="23" spans="1:3" x14ac:dyDescent="0.3">
      <c r="A23" s="74" t="s">
        <v>39</v>
      </c>
      <c r="B23" s="74" t="s">
        <v>40</v>
      </c>
      <c r="C23" s="29">
        <v>1</v>
      </c>
    </row>
    <row r="24" spans="1:3" x14ac:dyDescent="0.3">
      <c r="A24" s="74" t="s">
        <v>1</v>
      </c>
      <c r="B24" s="74" t="s">
        <v>52</v>
      </c>
      <c r="C24" s="29">
        <v>0.5</v>
      </c>
    </row>
    <row r="25" spans="1:3" x14ac:dyDescent="0.3">
      <c r="A25" s="74" t="s">
        <v>49</v>
      </c>
      <c r="B25" s="74" t="s">
        <v>53</v>
      </c>
      <c r="C25" s="29">
        <v>1</v>
      </c>
    </row>
    <row r="26" spans="1:3" x14ac:dyDescent="0.3">
      <c r="A26" s="74" t="s">
        <v>21</v>
      </c>
      <c r="B26" s="74" t="s">
        <v>22</v>
      </c>
      <c r="C26" s="29">
        <v>0.1</v>
      </c>
    </row>
    <row r="27" spans="1:3" x14ac:dyDescent="0.3">
      <c r="A27" s="74" t="s">
        <v>6</v>
      </c>
      <c r="B27" s="74" t="s">
        <v>54</v>
      </c>
      <c r="C27" s="29">
        <v>0.25</v>
      </c>
    </row>
    <row r="28" spans="1:3" x14ac:dyDescent="0.3">
      <c r="A28" s="74" t="s">
        <v>2</v>
      </c>
      <c r="B28" s="74" t="s">
        <v>3</v>
      </c>
      <c r="C28" s="29">
        <v>0.25</v>
      </c>
    </row>
    <row r="29" spans="1:3" x14ac:dyDescent="0.3">
      <c r="A29" s="74" t="s">
        <v>0</v>
      </c>
      <c r="B29" s="74" t="s">
        <v>55</v>
      </c>
      <c r="C29" s="29">
        <v>0.25</v>
      </c>
    </row>
    <row r="30" spans="1:3" x14ac:dyDescent="0.3">
      <c r="A30" s="74" t="s">
        <v>4</v>
      </c>
      <c r="B30" s="74" t="s">
        <v>5</v>
      </c>
      <c r="C30" s="29">
        <v>0.25</v>
      </c>
    </row>
    <row r="31" spans="1:3" x14ac:dyDescent="0.3">
      <c r="A31" s="74" t="s">
        <v>43</v>
      </c>
      <c r="B31" s="74" t="s">
        <v>44</v>
      </c>
      <c r="C31" s="29">
        <v>0.25</v>
      </c>
    </row>
    <row r="32" spans="1:3" x14ac:dyDescent="0.3">
      <c r="A32" s="74"/>
      <c r="B32" s="74"/>
      <c r="C32" s="29"/>
    </row>
    <row r="33" spans="1:3" x14ac:dyDescent="0.3">
      <c r="A33" s="74"/>
      <c r="B33" s="74"/>
      <c r="C33" s="74"/>
    </row>
    <row r="34" spans="1:3" ht="28.8" x14ac:dyDescent="0.55000000000000004">
      <c r="A34" s="74"/>
      <c r="B34" s="75" t="s">
        <v>150</v>
      </c>
      <c r="C34" s="74"/>
    </row>
    <row r="35" spans="1:3" x14ac:dyDescent="0.3">
      <c r="A35" s="74" t="s">
        <v>151</v>
      </c>
      <c r="B35" s="74" t="s">
        <v>152</v>
      </c>
      <c r="C35" s="69">
        <v>0.75</v>
      </c>
    </row>
    <row r="36" spans="1:3" x14ac:dyDescent="0.3">
      <c r="A36" s="74" t="s">
        <v>155</v>
      </c>
      <c r="B36" s="74" t="s">
        <v>153</v>
      </c>
      <c r="C36" s="69">
        <v>0.25</v>
      </c>
    </row>
    <row r="37" spans="1:3" x14ac:dyDescent="0.3">
      <c r="A37" s="74" t="s">
        <v>156</v>
      </c>
      <c r="B37" s="74" t="s">
        <v>154</v>
      </c>
      <c r="C37" s="69">
        <v>1.25</v>
      </c>
    </row>
    <row r="39" spans="1:3" x14ac:dyDescent="0.3">
      <c r="C39" s="34">
        <f>SUM(C3:C37)</f>
        <v>22.90334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65F44-07C5-489B-949B-B9018AD2135F}">
  <dimension ref="A1:F17"/>
  <sheetViews>
    <sheetView workbookViewId="0">
      <selection activeCell="C3" sqref="C3"/>
    </sheetView>
  </sheetViews>
  <sheetFormatPr defaultRowHeight="14.4" x14ac:dyDescent="0.3"/>
  <cols>
    <col min="1" max="1" width="20.88671875" bestFit="1" customWidth="1"/>
    <col min="2" max="2" width="61.44140625" bestFit="1" customWidth="1"/>
    <col min="3" max="3" width="12.88671875" bestFit="1" customWidth="1"/>
    <col min="4" max="4" width="20.6640625" bestFit="1" customWidth="1"/>
  </cols>
  <sheetData>
    <row r="1" spans="1:6" ht="23.4" x14ac:dyDescent="0.45">
      <c r="A1" s="2" t="s">
        <v>162</v>
      </c>
    </row>
    <row r="2" spans="1:6" x14ac:dyDescent="0.3">
      <c r="A2" s="1" t="s">
        <v>157</v>
      </c>
      <c r="B2" s="1" t="s">
        <v>158</v>
      </c>
      <c r="C2" s="1" t="s">
        <v>139</v>
      </c>
      <c r="D2" s="5" t="s">
        <v>133</v>
      </c>
    </row>
    <row r="3" spans="1:6" x14ac:dyDescent="0.3">
      <c r="A3" s="12" t="s">
        <v>8</v>
      </c>
      <c r="B3" s="12" t="s">
        <v>9</v>
      </c>
      <c r="C3" s="64"/>
      <c r="D3" s="12" t="s">
        <v>147</v>
      </c>
      <c r="F3" s="7" t="s">
        <v>165</v>
      </c>
    </row>
    <row r="4" spans="1:6" x14ac:dyDescent="0.3">
      <c r="A4" s="12"/>
      <c r="B4" s="12"/>
      <c r="C4" s="64"/>
      <c r="D4" s="12"/>
    </row>
    <row r="5" spans="1:6" x14ac:dyDescent="0.3">
      <c r="A5" s="12" t="s">
        <v>151</v>
      </c>
      <c r="B5" s="7" t="s">
        <v>152</v>
      </c>
      <c r="C5" s="60">
        <v>0.75</v>
      </c>
      <c r="D5" s="12" t="s">
        <v>150</v>
      </c>
    </row>
    <row r="6" spans="1:6" x14ac:dyDescent="0.3">
      <c r="A6" s="12" t="s">
        <v>155</v>
      </c>
      <c r="B6" s="7" t="s">
        <v>153</v>
      </c>
      <c r="C6" s="60">
        <v>0.25</v>
      </c>
      <c r="D6" s="12" t="s">
        <v>150</v>
      </c>
    </row>
    <row r="7" spans="1:6" x14ac:dyDescent="0.3">
      <c r="A7" s="12" t="s">
        <v>156</v>
      </c>
      <c r="B7" s="7" t="s">
        <v>154</v>
      </c>
      <c r="C7" s="60">
        <v>1.25</v>
      </c>
      <c r="D7" s="12" t="s">
        <v>150</v>
      </c>
    </row>
    <row r="8" spans="1:6" x14ac:dyDescent="0.3">
      <c r="A8" s="12"/>
      <c r="B8" s="7"/>
      <c r="C8" s="60"/>
      <c r="D8" s="12"/>
    </row>
    <row r="9" spans="1:6" x14ac:dyDescent="0.3">
      <c r="A9" s="7" t="s">
        <v>148</v>
      </c>
      <c r="B9" s="7" t="s">
        <v>149</v>
      </c>
      <c r="C9" s="60">
        <v>0.7</v>
      </c>
      <c r="D9" s="12" t="s">
        <v>161</v>
      </c>
    </row>
    <row r="10" spans="1:6" x14ac:dyDescent="0.3">
      <c r="A10" s="7"/>
      <c r="B10" s="7"/>
      <c r="C10" s="60"/>
      <c r="D10" s="12"/>
    </row>
    <row r="11" spans="1:6" x14ac:dyDescent="0.3">
      <c r="A11" s="12" t="s">
        <v>141</v>
      </c>
      <c r="B11" s="7" t="s">
        <v>142</v>
      </c>
      <c r="C11" s="60">
        <v>0.75</v>
      </c>
      <c r="D11" s="12" t="s">
        <v>112</v>
      </c>
    </row>
    <row r="12" spans="1:6" x14ac:dyDescent="0.3">
      <c r="A12" s="12"/>
      <c r="B12" s="7"/>
      <c r="C12" s="60"/>
      <c r="D12" s="12"/>
    </row>
    <row r="13" spans="1:6" x14ac:dyDescent="0.3">
      <c r="A13" s="7" t="s">
        <v>144</v>
      </c>
      <c r="B13" s="7" t="s">
        <v>159</v>
      </c>
      <c r="C13" s="60">
        <v>1</v>
      </c>
      <c r="D13" s="12" t="s">
        <v>160</v>
      </c>
    </row>
    <row r="14" spans="1:6" x14ac:dyDescent="0.3">
      <c r="A14" s="7"/>
      <c r="B14" s="7"/>
      <c r="C14" s="60"/>
      <c r="D14" s="7"/>
    </row>
    <row r="15" spans="1:6" x14ac:dyDescent="0.3">
      <c r="A15" s="7"/>
      <c r="B15" s="7"/>
      <c r="C15" s="60"/>
      <c r="D15" s="7"/>
    </row>
    <row r="16" spans="1:6" ht="15" thickBot="1" x14ac:dyDescent="0.35">
      <c r="A16" s="7"/>
      <c r="B16" s="7"/>
      <c r="C16" s="60"/>
      <c r="D16" s="7"/>
    </row>
    <row r="17" spans="1:4" ht="15" thickBot="1" x14ac:dyDescent="0.35">
      <c r="A17" s="7"/>
      <c r="B17" s="7"/>
      <c r="C17" s="65">
        <f>SUM(C3:C13)</f>
        <v>4.7</v>
      </c>
      <c r="D17" s="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2"/>
  <sheetViews>
    <sheetView workbookViewId="0"/>
  </sheetViews>
  <sheetFormatPr defaultRowHeight="14.4" x14ac:dyDescent="0.3"/>
  <cols>
    <col min="1" max="1" width="20.88671875" bestFit="1" customWidth="1"/>
    <col min="2" max="2" width="61.44140625" bestFit="1" customWidth="1"/>
    <col min="3" max="3" width="12.88671875" bestFit="1" customWidth="1"/>
  </cols>
  <sheetData>
    <row r="1" spans="1:3" ht="23.4" x14ac:dyDescent="0.45">
      <c r="A1" s="2" t="s">
        <v>95</v>
      </c>
    </row>
    <row r="2" spans="1:3" x14ac:dyDescent="0.3">
      <c r="A2" s="1" t="s">
        <v>157</v>
      </c>
      <c r="B2" s="1" t="s">
        <v>158</v>
      </c>
      <c r="C2" s="1" t="s">
        <v>139</v>
      </c>
    </row>
    <row r="3" spans="1:3" x14ac:dyDescent="0.3">
      <c r="A3" s="13" t="s">
        <v>57</v>
      </c>
      <c r="B3" s="13" t="s">
        <v>58</v>
      </c>
      <c r="C3" s="36">
        <v>1</v>
      </c>
    </row>
    <row r="4" spans="1:3" x14ac:dyDescent="0.3">
      <c r="A4" s="13" t="s">
        <v>59</v>
      </c>
      <c r="B4" s="13" t="s">
        <v>60</v>
      </c>
      <c r="C4" s="36">
        <v>1</v>
      </c>
    </row>
    <row r="5" spans="1:3" x14ac:dyDescent="0.3">
      <c r="A5" s="13" t="s">
        <v>61</v>
      </c>
      <c r="B5" s="13" t="s">
        <v>62</v>
      </c>
      <c r="C5" s="36">
        <v>1</v>
      </c>
    </row>
    <row r="6" spans="1:3" x14ac:dyDescent="0.3">
      <c r="A6" s="13" t="s">
        <v>94</v>
      </c>
      <c r="B6" s="13" t="s">
        <v>99</v>
      </c>
      <c r="C6" s="36">
        <v>1</v>
      </c>
    </row>
    <row r="7" spans="1:3" x14ac:dyDescent="0.3">
      <c r="A7" s="13" t="s">
        <v>63</v>
      </c>
      <c r="B7" s="13" t="s">
        <v>64</v>
      </c>
      <c r="C7" s="36">
        <v>0.5</v>
      </c>
    </row>
    <row r="8" spans="1:3" x14ac:dyDescent="0.3">
      <c r="A8" s="13" t="s">
        <v>65</v>
      </c>
      <c r="B8" s="13" t="s">
        <v>66</v>
      </c>
      <c r="C8" s="36">
        <v>0.25</v>
      </c>
    </row>
    <row r="9" spans="1:3" x14ac:dyDescent="0.3">
      <c r="A9" s="13" t="s">
        <v>96</v>
      </c>
      <c r="B9" s="13" t="s">
        <v>100</v>
      </c>
      <c r="C9" s="36">
        <v>1</v>
      </c>
    </row>
    <row r="10" spans="1:3" x14ac:dyDescent="0.3">
      <c r="A10" s="13" t="s">
        <v>97</v>
      </c>
      <c r="B10" s="13" t="s">
        <v>101</v>
      </c>
      <c r="C10" s="36">
        <v>0.75</v>
      </c>
    </row>
    <row r="11" spans="1:3" x14ac:dyDescent="0.3">
      <c r="A11" s="13" t="s">
        <v>98</v>
      </c>
      <c r="B11" s="13" t="s">
        <v>102</v>
      </c>
      <c r="C11" s="36">
        <v>0.75</v>
      </c>
    </row>
    <row r="12" spans="1:3" x14ac:dyDescent="0.3">
      <c r="A12" s="13" t="s">
        <v>67</v>
      </c>
      <c r="B12" s="13" t="s">
        <v>103</v>
      </c>
      <c r="C12" s="36">
        <v>1</v>
      </c>
    </row>
    <row r="13" spans="1:3" x14ac:dyDescent="0.3">
      <c r="A13" s="13" t="s">
        <v>68</v>
      </c>
      <c r="B13" s="13" t="s">
        <v>104</v>
      </c>
      <c r="C13" s="36">
        <v>1</v>
      </c>
    </row>
    <row r="14" spans="1:3" x14ac:dyDescent="0.3">
      <c r="A14" s="13" t="s">
        <v>80</v>
      </c>
      <c r="B14" s="13" t="s">
        <v>81</v>
      </c>
      <c r="C14" s="36">
        <v>1.5</v>
      </c>
    </row>
    <row r="15" spans="1:3" x14ac:dyDescent="0.3">
      <c r="A15" s="13" t="s">
        <v>82</v>
      </c>
      <c r="B15" s="13" t="s">
        <v>83</v>
      </c>
      <c r="C15" s="36">
        <v>0.75</v>
      </c>
    </row>
    <row r="16" spans="1:3" x14ac:dyDescent="0.3">
      <c r="A16" s="13" t="s">
        <v>84</v>
      </c>
      <c r="B16" s="13" t="s">
        <v>105</v>
      </c>
      <c r="C16" s="36">
        <v>1</v>
      </c>
    </row>
    <row r="17" spans="1:4" x14ac:dyDescent="0.3">
      <c r="A17" s="13" t="s">
        <v>85</v>
      </c>
      <c r="B17" s="13" t="s">
        <v>106</v>
      </c>
      <c r="C17" s="36">
        <v>0.5</v>
      </c>
    </row>
    <row r="18" spans="1:4" x14ac:dyDescent="0.3">
      <c r="A18" s="13" t="s">
        <v>86</v>
      </c>
      <c r="B18" s="13" t="s">
        <v>107</v>
      </c>
      <c r="C18" s="36">
        <v>0.5</v>
      </c>
    </row>
    <row r="19" spans="1:4" x14ac:dyDescent="0.3">
      <c r="A19" s="13" t="s">
        <v>87</v>
      </c>
      <c r="B19" s="13" t="s">
        <v>88</v>
      </c>
      <c r="C19" s="36">
        <v>0.3</v>
      </c>
    </row>
    <row r="20" spans="1:4" x14ac:dyDescent="0.3">
      <c r="A20" s="13" t="s">
        <v>89</v>
      </c>
      <c r="B20" s="13" t="s">
        <v>108</v>
      </c>
      <c r="C20" s="36">
        <v>0.8</v>
      </c>
    </row>
    <row r="21" spans="1:4" x14ac:dyDescent="0.3">
      <c r="A21" s="13" t="s">
        <v>90</v>
      </c>
      <c r="B21" s="13" t="s">
        <v>109</v>
      </c>
      <c r="C21" s="36">
        <v>1</v>
      </c>
    </row>
    <row r="22" spans="1:4" x14ac:dyDescent="0.3">
      <c r="A22" s="13" t="s">
        <v>91</v>
      </c>
      <c r="B22" s="13" t="s">
        <v>92</v>
      </c>
      <c r="C22" s="36">
        <v>0.25</v>
      </c>
    </row>
    <row r="23" spans="1:4" x14ac:dyDescent="0.3">
      <c r="A23" s="13" t="s">
        <v>69</v>
      </c>
      <c r="B23" s="13" t="s">
        <v>70</v>
      </c>
      <c r="C23" s="36">
        <v>0.75</v>
      </c>
    </row>
    <row r="24" spans="1:4" x14ac:dyDescent="0.3">
      <c r="A24" s="13" t="s">
        <v>71</v>
      </c>
      <c r="B24" s="13" t="s">
        <v>72</v>
      </c>
      <c r="C24" s="36">
        <v>1</v>
      </c>
    </row>
    <row r="25" spans="1:4" x14ac:dyDescent="0.3">
      <c r="A25" s="13" t="s">
        <v>73</v>
      </c>
      <c r="B25" s="13" t="s">
        <v>74</v>
      </c>
      <c r="C25" s="36">
        <v>1</v>
      </c>
    </row>
    <row r="26" spans="1:4" x14ac:dyDescent="0.3">
      <c r="A26" s="13" t="s">
        <v>75</v>
      </c>
      <c r="B26" s="13" t="s">
        <v>76</v>
      </c>
      <c r="C26" s="36">
        <v>1</v>
      </c>
    </row>
    <row r="27" spans="1:4" x14ac:dyDescent="0.3">
      <c r="A27" s="13" t="s">
        <v>77</v>
      </c>
      <c r="B27" s="13" t="s">
        <v>110</v>
      </c>
      <c r="C27" s="36">
        <v>0.8</v>
      </c>
    </row>
    <row r="28" spans="1:4" x14ac:dyDescent="0.3">
      <c r="A28" s="13" t="s">
        <v>78</v>
      </c>
      <c r="B28" s="13" t="s">
        <v>79</v>
      </c>
      <c r="C28" s="36">
        <v>1</v>
      </c>
    </row>
    <row r="29" spans="1:4" x14ac:dyDescent="0.3">
      <c r="A29" s="13" t="s">
        <v>93</v>
      </c>
      <c r="B29" s="13" t="s">
        <v>111</v>
      </c>
      <c r="C29" s="36">
        <v>1</v>
      </c>
    </row>
    <row r="30" spans="1:4" x14ac:dyDescent="0.3">
      <c r="A30" s="7" t="s">
        <v>148</v>
      </c>
      <c r="B30" s="7" t="s">
        <v>149</v>
      </c>
      <c r="C30" s="60">
        <v>0.7</v>
      </c>
      <c r="D30" s="61" t="s">
        <v>143</v>
      </c>
    </row>
    <row r="31" spans="1:4" ht="15" thickBot="1" x14ac:dyDescent="0.35"/>
    <row r="32" spans="1:4" ht="15" thickBot="1" x14ac:dyDescent="0.35">
      <c r="C32" s="62">
        <f>SUM(C3:C30)</f>
        <v>23.1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"/>
  <sheetViews>
    <sheetView workbookViewId="0"/>
  </sheetViews>
  <sheetFormatPr defaultRowHeight="14.4" x14ac:dyDescent="0.3"/>
  <cols>
    <col min="1" max="1" width="18.88671875" bestFit="1" customWidth="1"/>
    <col min="2" max="2" width="47" bestFit="1" customWidth="1"/>
    <col min="3" max="3" width="11.33203125" bestFit="1" customWidth="1"/>
  </cols>
  <sheetData>
    <row r="1" spans="1:5" s="1" customFormat="1" ht="23.4" x14ac:dyDescent="0.45">
      <c r="A1" s="2" t="s">
        <v>112</v>
      </c>
    </row>
    <row r="2" spans="1:5" s="1" customFormat="1" x14ac:dyDescent="0.3"/>
    <row r="3" spans="1:5" s="1" customFormat="1" x14ac:dyDescent="0.3">
      <c r="A3" s="107" t="s">
        <v>157</v>
      </c>
      <c r="B3" s="107" t="s">
        <v>158</v>
      </c>
      <c r="C3" s="107" t="s">
        <v>139</v>
      </c>
    </row>
    <row r="4" spans="1:5" x14ac:dyDescent="0.3">
      <c r="A4" s="27" t="s">
        <v>117</v>
      </c>
      <c r="B4" s="27" t="s">
        <v>118</v>
      </c>
      <c r="C4" s="33">
        <v>2</v>
      </c>
    </row>
    <row r="5" spans="1:5" x14ac:dyDescent="0.3">
      <c r="A5" s="27" t="s">
        <v>113</v>
      </c>
      <c r="B5" s="27" t="s">
        <v>119</v>
      </c>
      <c r="C5" s="33">
        <v>1</v>
      </c>
    </row>
    <row r="6" spans="1:5" s="24" customFormat="1" x14ac:dyDescent="0.3">
      <c r="A6" s="27" t="s">
        <v>63</v>
      </c>
      <c r="B6" s="27" t="s">
        <v>64</v>
      </c>
      <c r="C6" s="33">
        <v>0.5</v>
      </c>
    </row>
    <row r="7" spans="1:5" x14ac:dyDescent="0.3">
      <c r="A7" s="27" t="s">
        <v>114</v>
      </c>
      <c r="B7" s="27" t="s">
        <v>120</v>
      </c>
      <c r="C7" s="33">
        <v>0.66666999999999998</v>
      </c>
    </row>
    <row r="8" spans="1:5" x14ac:dyDescent="0.3">
      <c r="A8" s="27" t="s">
        <v>115</v>
      </c>
      <c r="B8" s="27" t="s">
        <v>121</v>
      </c>
      <c r="C8" s="33">
        <v>1.1499999999999999</v>
      </c>
    </row>
    <row r="9" spans="1:5" x14ac:dyDescent="0.3">
      <c r="A9" s="27" t="s">
        <v>116</v>
      </c>
      <c r="B9" s="27" t="s">
        <v>122</v>
      </c>
      <c r="C9" s="33">
        <v>0.7</v>
      </c>
    </row>
    <row r="10" spans="1:5" x14ac:dyDescent="0.3">
      <c r="A10" s="28" t="s">
        <v>141</v>
      </c>
      <c r="B10" s="28" t="s">
        <v>142</v>
      </c>
      <c r="C10" s="11">
        <v>0.75</v>
      </c>
      <c r="D10" s="61" t="s">
        <v>143</v>
      </c>
      <c r="E10" s="7"/>
    </row>
    <row r="11" spans="1:5" ht="15" thickBot="1" x14ac:dyDescent="0.35">
      <c r="C11" s="34"/>
    </row>
    <row r="12" spans="1:5" ht="15" thickBot="1" x14ac:dyDescent="0.35">
      <c r="C12" s="62">
        <f>SUM(C4:C10)</f>
        <v>6.7666700000000004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 xmlns="69e5f82f-cff0-4040-bcef-41653da154a2">4</Tab>
    <PublishingExpirationDate xmlns="http://schemas.microsoft.com/sharepoint/v3" xsi:nil="true"/>
    <PublishingStartDate xmlns="http://schemas.microsoft.com/sharepoint/v3" xsi:nil="true"/>
    <Sub_x002d_Category xmlns="69e5f82f-cff0-4040-bcef-41653da154a2">5</Sub_x002d_Category>
    <Category xmlns="69e5f82f-cff0-4040-bcef-41653da154a2">13</Category>
  </documentManagement>
</p:properties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ZGVmYXVsdFZhbHVlIj48ZWxlbWVudCB1aWQ9ImJiYTk0YzY1LWFjM2QtNGYzNC1iMmUxLThkZTExZWY2ZjAxYyIgdmFsdWU9IiIgeG1sbnM9Imh0dHA6Ly93d3cuYm9sZG9uamFtZXMuY29tLzIwMDgvMDEvc2llL2ludGVybmFsL2xhYmVsIiAvPjwvc2lzbD48VXNlck5hbWU+VVNcMTA4MzEzNDwvVXNlck5hbWU+PERhdGVUaW1lPjYvMS8yMDIxIDg6MDk6MTYgUE08L0RhdGVUaW1lPjxMYWJlbFN0cmluZz5PcmlnaW4gSnVyaXNkaWN0aW9uOiBVUyA8L0xhYmVsU3RyaW5nPjwvaXRlbT48L2xhYmVsSGlzdG9yeT4=</Value>
</WrappedLabelHistor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78AC1E6E46AF44A887B9CB9E11AF91" ma:contentTypeVersion="17" ma:contentTypeDescription="Create a new document." ma:contentTypeScope="" ma:versionID="e571054eb7e40f01eab9d04b70daa6f5">
  <xsd:schema xmlns:xsd="http://www.w3.org/2001/XMLSchema" xmlns:xs="http://www.w3.org/2001/XMLSchema" xmlns:p="http://schemas.microsoft.com/office/2006/metadata/properties" xmlns:ns1="http://schemas.microsoft.com/sharepoint/v3" xmlns:ns2="69e5f82f-cff0-4040-bcef-41653da154a2" xmlns:ns3="5c69541e-ac28-40f7-b981-17a364420c17" targetNamespace="http://schemas.microsoft.com/office/2006/metadata/properties" ma:root="true" ma:fieldsID="dc742b8acc61cf72d38f2e441bb89553" ns1:_="" ns2:_="" ns3:_="">
    <xsd:import namespace="http://schemas.microsoft.com/sharepoint/v3"/>
    <xsd:import namespace="69e5f82f-cff0-4040-bcef-41653da154a2"/>
    <xsd:import namespace="5c69541e-ac28-40f7-b981-17a364420c17"/>
    <xsd:element name="properties">
      <xsd:complexType>
        <xsd:sequence>
          <xsd:element name="documentManagement">
            <xsd:complexType>
              <xsd:all>
                <xsd:element ref="ns2:Tab"/>
                <xsd:element ref="ns2:Category"/>
                <xsd:element ref="ns1:PublishingStartDate" minOccurs="0"/>
                <xsd:element ref="ns1:PublishingExpirationDate" minOccurs="0"/>
                <xsd:element ref="ns3:SharedWithUsers" minOccurs="0"/>
                <xsd:element ref="ns2:Sub_x002d_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7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5f82f-cff0-4040-bcef-41653da154a2" elementFormDefault="qualified">
    <xsd:import namespace="http://schemas.microsoft.com/office/2006/documentManagement/types"/>
    <xsd:import namespace="http://schemas.microsoft.com/office/infopath/2007/PartnerControls"/>
    <xsd:element name="Tab" ma:index="1" ma:displayName="Tab" ma:list="{f9c3faf9-19c8-48fe-866d-9482377d6f81}" ma:internalName="Tab" ma:showField="Title">
      <xsd:simpleType>
        <xsd:restriction base="dms:Lookup"/>
      </xsd:simpleType>
    </xsd:element>
    <xsd:element name="Category" ma:index="2" ma:displayName="Category" ma:list="{8a17b861-0f29-4447-9fd5-c13f0afff22b}" ma:internalName="Category" ma:showField="Title">
      <xsd:simpleType>
        <xsd:restriction base="dms:Lookup"/>
      </xsd:simpleType>
    </xsd:element>
    <xsd:element name="Sub_x002d_Category" ma:index="13" nillable="true" ma:displayName="Sub-Category" ma:list="{48edcd68-9129-4442-8b39-b94315335fbf}" ma:internalName="Sub_x002d_Category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9541e-ac28-40f7-b981-17a364420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i="http://www.w3.org/2001/XMLSchema-instance" xmlns:xsd="http://www.w3.org/2001/XMLSchema" xmlns="http://www.boldonjames.com/2008/01/sie/internal/label" sislVersion="0" policy="cde53ac1-bf5f-4aae-9cf1-07509e23a4b0" origin="defaultValue">
  <element uid="bba94c65-ac3d-4f34-b2e1-8de11ef6f01c" value=""/>
</sisl>
</file>

<file path=customXml/itemProps1.xml><?xml version="1.0" encoding="utf-8"?>
<ds:datastoreItem xmlns:ds="http://schemas.openxmlformats.org/officeDocument/2006/customXml" ds:itemID="{4235A604-90A7-4081-9BA9-DB3D60B924CC}">
  <ds:schemaRefs>
    <ds:schemaRef ds:uri="http://schemas.microsoft.com/office/2006/metadata/properties"/>
    <ds:schemaRef ds:uri="http://schemas.microsoft.com/office/infopath/2007/PartnerControls"/>
    <ds:schemaRef ds:uri="69e5f82f-cff0-4040-bcef-41653da154a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8196A79-F69A-469C-A21C-50DED36C383D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83D0DBF0-BF48-445B-8857-195661CCE0A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FD74948-0618-4307-AE16-BCC032F09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e5f82f-cff0-4040-bcef-41653da154a2"/>
    <ds:schemaRef ds:uri="5c69541e-ac28-40f7-b981-17a364420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905C139-06AB-49E5-A202-BC237F2FA2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Summary (HS College)</vt:lpstr>
      <vt:lpstr>Summary</vt:lpstr>
      <vt:lpstr>High School Fundamentals-MIT</vt:lpstr>
      <vt:lpstr>College 1st Semester Core</vt:lpstr>
      <vt:lpstr>College 2nd Semester Core</vt:lpstr>
      <vt:lpstr>Fundamentals</vt:lpstr>
      <vt:lpstr>MIT</vt:lpstr>
      <vt:lpstr>Electrical Electronics</vt:lpstr>
      <vt:lpstr>Brakes</vt:lpstr>
      <vt:lpstr>Steering and Suspension</vt:lpstr>
      <vt:lpstr>Miscellaneous</vt:lpstr>
      <vt:lpstr>SQL</vt:lpstr>
    </vt:vector>
  </TitlesOfParts>
  <Company>Raytheon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[rtnipcontrolcode:unrestricted|rtnipcontrolcodevm:noipvm|rtnexportcontrolcountry:usa|rtnexportcontrolcode:otherinfo|rtnexportcontrolcodevm:nousecvm|]</dc:subject>
  <dc:creator>MELISSA RAYRAT</dc:creator>
  <cp:lastModifiedBy>ANTHONY T RATKOWIAK</cp:lastModifiedBy>
  <dcterms:created xsi:type="dcterms:W3CDTF">2021-06-01T20:00:20Z</dcterms:created>
  <dcterms:modified xsi:type="dcterms:W3CDTF">2023-02-27T23:21:42Z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9e2d8212-4794-4400-8eac-64619da2317a</vt:lpwstr>
  </property>
  <property fmtid="{D5CDD505-2E9C-101B-9397-08002B2CF9AE}" pid="3" name="bjDocumentSecurityLabel">
    <vt:lpwstr>Origin Jurisdiction: US </vt:lpwstr>
  </property>
  <property fmtid="{D5CDD505-2E9C-101B-9397-08002B2CF9AE}" pid="4" name="bjSaver">
    <vt:lpwstr>1QuPUWLFJmD4PZ8MPpob3mZP4RkjOIQy</vt:lpwstr>
  </property>
  <property fmtid="{D5CDD505-2E9C-101B-9397-08002B2CF9AE}" pid="5" name="bjClsUserRVM">
    <vt:lpwstr>[]</vt:lpwstr>
  </property>
  <property fmtid="{D5CDD505-2E9C-101B-9397-08002B2CF9AE}" pid="6" name="bjLabelHistoryID">
    <vt:lpwstr>{D8196A79-F69A-469C-A21C-50DED36C383D}</vt:lpwstr>
  </property>
  <property fmtid="{D5CDD505-2E9C-101B-9397-08002B2CF9AE}" pid="7" name="bjDocumentLabelXML">
    <vt:lpwstr>&lt;?xml version="1.0" encoding="us-ascii"?&gt;&lt;sisl xmlns:xsd="http://www.w3.org/2001/XMLSchema" xmlns:xsi="http://www.w3.org/2001/XMLSchema-instance" sislVersion="0" policy="cde53ac1-bf5f-4aae-9cf1-07509e23a4b0" origin="userSelected" xmlns="http://www.boldonj</vt:lpwstr>
  </property>
  <property fmtid="{D5CDD505-2E9C-101B-9397-08002B2CF9AE}" pid="8" name="bjDocumentLabelXML-0">
    <vt:lpwstr>ames.com/2008/01/sie/internal/label"&gt;&lt;element uid="bba94c65-ac3d-4f34-b2e1-8de11ef6f01c" value="" /&gt;&lt;element uid="dececbd6-da3b-46fe-8f00-f9d9deea2ee1" value="" /&gt;&lt;element uid="bbbf7bf4-4f4f-4189-9c5e-65015de8a6ad" value="" /&gt;&lt;element uid="bc2b7c01-6db1-4</vt:lpwstr>
  </property>
  <property fmtid="{D5CDD505-2E9C-101B-9397-08002B2CF9AE}" pid="9" name="bjDocumentLabelXML-1">
    <vt:lpwstr>e7d-88d1-fc61674f86fd" value="" /&gt;&lt;element uid="92e993a3-af32-4afb-aa19-3a49cdb82c7a" value="" /&gt;&lt;/sisl&gt;</vt:lpwstr>
  </property>
  <property fmtid="{D5CDD505-2E9C-101B-9397-08002B2CF9AE}" pid="10" name="rtnipcontrolcode">
    <vt:lpwstr>unrestricted</vt:lpwstr>
  </property>
  <property fmtid="{D5CDD505-2E9C-101B-9397-08002B2CF9AE}" pid="11" name="rtnipcontrolcodevm">
    <vt:lpwstr>noipvm</vt:lpwstr>
  </property>
  <property fmtid="{D5CDD505-2E9C-101B-9397-08002B2CF9AE}" pid="12" name="rtnexportcontrolcountry">
    <vt:lpwstr>usa</vt:lpwstr>
  </property>
  <property fmtid="{D5CDD505-2E9C-101B-9397-08002B2CF9AE}" pid="13" name="rtnexportcontrolcode">
    <vt:lpwstr>otherinfo</vt:lpwstr>
  </property>
  <property fmtid="{D5CDD505-2E9C-101B-9397-08002B2CF9AE}" pid="14" name="rtnexportcontrolcodevm">
    <vt:lpwstr>nousecvm</vt:lpwstr>
  </property>
  <property fmtid="{D5CDD505-2E9C-101B-9397-08002B2CF9AE}" pid="15" name="bjLabelRefreshRequired">
    <vt:lpwstr>FileClassifier</vt:lpwstr>
  </property>
  <property fmtid="{D5CDD505-2E9C-101B-9397-08002B2CF9AE}" pid="16" name="ContentTypeId">
    <vt:lpwstr>0x010100B278AC1E6E46AF44A887B9CB9E11AF91</vt:lpwstr>
  </property>
</Properties>
</file>